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vabcom.sharepoint.com/sites/InsightsTeam/Shared Documents/VAB Reports/2025/DTC/For Release/"/>
    </mc:Choice>
  </mc:AlternateContent>
  <xr:revisionPtr revIDLastSave="51" documentId="8_{BBCC788D-C6C4-46F8-9F0E-6F6CFE2BB50C}" xr6:coauthVersionLast="47" xr6:coauthVersionMax="47" xr10:uidLastSave="{59331CB7-5803-4A67-85D5-875A9800F28F}"/>
  <bookViews>
    <workbookView xWindow="-108" yWindow="-108" windowWidth="23256" windowHeight="12576" tabRatio="804" xr2:uid="{04C53488-73A0-455F-A8A9-9D8EB510C51B}"/>
  </bookViews>
  <sheets>
    <sheet name="Master List" sheetId="2" r:id="rId1"/>
    <sheet name="Category Summary" sheetId="79" r:id="rId2"/>
    <sheet name="category datasheet" sheetId="64" state="hidden" r:id="rId3"/>
  </sheets>
  <definedNames>
    <definedName name="_xlnm._FilterDatabase" localSheetId="0" hidden="1">'Master List'!$A$9:$Q$374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1">'Category Summary'!$1:$9</definedName>
    <definedName name="_xlnm.Print_Titles" localSheetId="0">'Master List'!$1:$7</definedName>
  </definedNames>
  <calcPr calcId="191028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60" i="79" l="1"/>
  <c r="M860" i="79"/>
  <c r="L860" i="79"/>
  <c r="K860" i="79"/>
  <c r="J860" i="79"/>
  <c r="I860" i="79"/>
  <c r="H860" i="79"/>
  <c r="G860" i="79"/>
  <c r="F860" i="79"/>
  <c r="E860" i="79"/>
  <c r="D860" i="79"/>
  <c r="N858" i="79"/>
  <c r="M858" i="79"/>
  <c r="L858" i="79"/>
  <c r="K858" i="79"/>
  <c r="J858" i="79"/>
  <c r="I858" i="79"/>
  <c r="H858" i="79"/>
  <c r="G858" i="79"/>
  <c r="F858" i="79"/>
  <c r="E858" i="79"/>
  <c r="D858" i="79"/>
  <c r="P9" i="2" l="1"/>
  <c r="N820" i="2" l="1"/>
  <c r="M820" i="2"/>
  <c r="L820" i="2"/>
  <c r="K820" i="2"/>
  <c r="J820" i="2"/>
  <c r="I820" i="2"/>
  <c r="H820" i="2"/>
  <c r="G820" i="2"/>
  <c r="F820" i="2"/>
  <c r="E820" i="2"/>
  <c r="D820" i="2"/>
  <c r="C820" i="2"/>
  <c r="N693" i="2"/>
  <c r="M693" i="2"/>
  <c r="L693" i="2"/>
  <c r="K693" i="2"/>
  <c r="J693" i="2"/>
  <c r="I693" i="2"/>
  <c r="H693" i="2"/>
  <c r="G693" i="2"/>
  <c r="F693" i="2"/>
  <c r="E693" i="2"/>
  <c r="D693" i="2"/>
  <c r="C693" i="2"/>
  <c r="R9" i="2"/>
  <c r="Q9" i="2"/>
  <c r="N687" i="2" l="1"/>
  <c r="M687" i="2"/>
  <c r="L687" i="2"/>
  <c r="K687" i="2"/>
  <c r="J687" i="2"/>
  <c r="I687" i="2"/>
  <c r="H687" i="2"/>
  <c r="G687" i="2"/>
  <c r="F687" i="2"/>
  <c r="E687" i="2"/>
  <c r="D687" i="2"/>
  <c r="C687" i="2"/>
  <c r="N689" i="2" l="1"/>
  <c r="N691" i="2"/>
  <c r="D689" i="2"/>
  <c r="D691" i="2"/>
  <c r="E689" i="2"/>
  <c r="E691" i="2"/>
  <c r="G691" i="2"/>
  <c r="G689" i="2"/>
  <c r="F689" i="2"/>
  <c r="F691" i="2"/>
  <c r="H691" i="2"/>
  <c r="H689" i="2"/>
  <c r="I689" i="2"/>
  <c r="I691" i="2"/>
  <c r="J689" i="2"/>
  <c r="J691" i="2"/>
  <c r="K691" i="2"/>
  <c r="K689" i="2"/>
  <c r="L689" i="2"/>
  <c r="L691" i="2"/>
  <c r="M691" i="2"/>
  <c r="M689" i="2"/>
  <c r="N810" i="2" l="1"/>
  <c r="N814" i="2" s="1"/>
  <c r="P94" i="2"/>
  <c r="Q94" i="2"/>
  <c r="R94" i="2"/>
  <c r="P110" i="2"/>
  <c r="Q110" i="2"/>
  <c r="R110" i="2"/>
  <c r="P212" i="2"/>
  <c r="Q212" i="2"/>
  <c r="R212" i="2"/>
  <c r="P222" i="2"/>
  <c r="Q222" i="2"/>
  <c r="R222" i="2"/>
  <c r="P263" i="2"/>
  <c r="Q263" i="2"/>
  <c r="R263" i="2"/>
  <c r="P275" i="2"/>
  <c r="Q275" i="2"/>
  <c r="R275" i="2"/>
  <c r="R430" i="2"/>
  <c r="Q430" i="2"/>
  <c r="P430" i="2"/>
  <c r="R347" i="2"/>
  <c r="Q347" i="2"/>
  <c r="P347" i="2"/>
  <c r="R257" i="2"/>
  <c r="Q257" i="2"/>
  <c r="P257" i="2"/>
  <c r="R457" i="2"/>
  <c r="Q457" i="2"/>
  <c r="P457" i="2"/>
  <c r="R67" i="2"/>
  <c r="Q67" i="2"/>
  <c r="P67" i="2"/>
  <c r="R160" i="2"/>
  <c r="Q160" i="2"/>
  <c r="P160" i="2"/>
  <c r="R381" i="2"/>
  <c r="Q381" i="2"/>
  <c r="P381" i="2"/>
  <c r="R79" i="2"/>
  <c r="Q79" i="2"/>
  <c r="P79" i="2"/>
  <c r="R305" i="2"/>
  <c r="Q305" i="2"/>
  <c r="P305" i="2"/>
  <c r="R277" i="2"/>
  <c r="Q277" i="2"/>
  <c r="P277" i="2"/>
  <c r="R199" i="2"/>
  <c r="Q199" i="2"/>
  <c r="P199" i="2"/>
  <c r="R579" i="2"/>
  <c r="Q579" i="2"/>
  <c r="P579" i="2"/>
  <c r="R256" i="2"/>
  <c r="Q256" i="2"/>
  <c r="P256" i="2"/>
  <c r="R326" i="2"/>
  <c r="Q326" i="2"/>
  <c r="P326" i="2"/>
  <c r="R612" i="2"/>
  <c r="Q612" i="2"/>
  <c r="P612" i="2"/>
  <c r="R564" i="2"/>
  <c r="Q564" i="2"/>
  <c r="P564" i="2"/>
  <c r="R373" i="2"/>
  <c r="Q373" i="2"/>
  <c r="P373" i="2"/>
  <c r="R363" i="2"/>
  <c r="Q363" i="2"/>
  <c r="P363" i="2"/>
  <c r="R208" i="2"/>
  <c r="Q208" i="2"/>
  <c r="P208" i="2"/>
  <c r="R570" i="2"/>
  <c r="Q570" i="2"/>
  <c r="P570" i="2"/>
  <c r="R531" i="2"/>
  <c r="Q531" i="2"/>
  <c r="P531" i="2"/>
  <c r="R618" i="2"/>
  <c r="Q618" i="2"/>
  <c r="P618" i="2"/>
  <c r="R260" i="2"/>
  <c r="Q260" i="2"/>
  <c r="P260" i="2"/>
  <c r="R462" i="2"/>
  <c r="Q462" i="2"/>
  <c r="P462" i="2"/>
  <c r="R337" i="2"/>
  <c r="Q337" i="2"/>
  <c r="P337" i="2"/>
  <c r="R366" i="2"/>
  <c r="Q366" i="2"/>
  <c r="P366" i="2"/>
  <c r="R621" i="2"/>
  <c r="Q621" i="2"/>
  <c r="P621" i="2"/>
  <c r="R194" i="2"/>
  <c r="Q194" i="2"/>
  <c r="P194" i="2"/>
  <c r="R525" i="2"/>
  <c r="Q525" i="2"/>
  <c r="P525" i="2"/>
  <c r="R608" i="2"/>
  <c r="Q608" i="2"/>
  <c r="P608" i="2"/>
  <c r="R393" i="2"/>
  <c r="Q393" i="2"/>
  <c r="P393" i="2"/>
  <c r="R246" i="2"/>
  <c r="Q246" i="2"/>
  <c r="P246" i="2"/>
  <c r="R652" i="2"/>
  <c r="Q652" i="2"/>
  <c r="P652" i="2"/>
  <c r="R225" i="2"/>
  <c r="Q225" i="2"/>
  <c r="P225" i="2"/>
  <c r="R19" i="2"/>
  <c r="Q19" i="2"/>
  <c r="P19" i="2"/>
  <c r="R625" i="2"/>
  <c r="Q625" i="2"/>
  <c r="P625" i="2"/>
  <c r="R481" i="2"/>
  <c r="Q481" i="2"/>
  <c r="P481" i="2"/>
  <c r="R40" i="2"/>
  <c r="Q40" i="2"/>
  <c r="P40" i="2"/>
  <c r="R486" i="2"/>
  <c r="Q486" i="2"/>
  <c r="P486" i="2"/>
  <c r="R454" i="2"/>
  <c r="Q454" i="2"/>
  <c r="P454" i="2"/>
  <c r="R371" i="2"/>
  <c r="Q371" i="2"/>
  <c r="P371" i="2"/>
  <c r="R515" i="2"/>
  <c r="Q515" i="2"/>
  <c r="P515" i="2"/>
  <c r="R136" i="2"/>
  <c r="Q136" i="2"/>
  <c r="P136" i="2"/>
  <c r="R53" i="2"/>
  <c r="Q53" i="2"/>
  <c r="P53" i="2"/>
  <c r="R234" i="2"/>
  <c r="Q234" i="2"/>
  <c r="P234" i="2"/>
  <c r="R27" i="2"/>
  <c r="Q27" i="2"/>
  <c r="P27" i="2"/>
  <c r="R214" i="2"/>
  <c r="Q214" i="2"/>
  <c r="P214" i="2"/>
  <c r="R38" i="2"/>
  <c r="Q38" i="2"/>
  <c r="P38" i="2"/>
  <c r="R255" i="2"/>
  <c r="Q255" i="2"/>
  <c r="P255" i="2"/>
  <c r="R383" i="2"/>
  <c r="Q383" i="2"/>
  <c r="P383" i="2"/>
  <c r="R235" i="2"/>
  <c r="Q235" i="2"/>
  <c r="P235" i="2"/>
  <c r="R595" i="2"/>
  <c r="Q595" i="2"/>
  <c r="P595" i="2"/>
  <c r="R106" i="2"/>
  <c r="Q106" i="2"/>
  <c r="P106" i="2"/>
  <c r="R177" i="2"/>
  <c r="Q177" i="2"/>
  <c r="P177" i="2"/>
  <c r="R593" i="2"/>
  <c r="Q593" i="2"/>
  <c r="P593" i="2"/>
  <c r="R591" i="2"/>
  <c r="Q591" i="2"/>
  <c r="P591" i="2"/>
  <c r="R181" i="2"/>
  <c r="Q181" i="2"/>
  <c r="P181" i="2"/>
  <c r="R479" i="2"/>
  <c r="Q479" i="2"/>
  <c r="P479" i="2"/>
  <c r="R527" i="2"/>
  <c r="Q527" i="2"/>
  <c r="P527" i="2"/>
  <c r="R426" i="2"/>
  <c r="Q426" i="2"/>
  <c r="P426" i="2"/>
  <c r="R84" i="2"/>
  <c r="Q84" i="2"/>
  <c r="P84" i="2"/>
  <c r="R144" i="2"/>
  <c r="Q144" i="2"/>
  <c r="P144" i="2"/>
  <c r="R167" i="2"/>
  <c r="Q167" i="2"/>
  <c r="P167" i="2"/>
  <c r="R470" i="2"/>
  <c r="Q470" i="2"/>
  <c r="P470" i="2"/>
  <c r="R427" i="2"/>
  <c r="Q427" i="2"/>
  <c r="P427" i="2"/>
  <c r="R170" i="2"/>
  <c r="Q170" i="2"/>
  <c r="P170" i="2"/>
  <c r="R55" i="2"/>
  <c r="Q55" i="2"/>
  <c r="P55" i="2"/>
  <c r="R162" i="2"/>
  <c r="Q162" i="2"/>
  <c r="P162" i="2"/>
  <c r="R469" i="2"/>
  <c r="Q469" i="2"/>
  <c r="P469" i="2"/>
  <c r="R14" i="2"/>
  <c r="Q14" i="2"/>
  <c r="P14" i="2"/>
  <c r="R318" i="2"/>
  <c r="Q318" i="2"/>
  <c r="P318" i="2"/>
  <c r="R436" i="2"/>
  <c r="Q436" i="2"/>
  <c r="P436" i="2"/>
  <c r="R17" i="2"/>
  <c r="Q17" i="2"/>
  <c r="P17" i="2"/>
  <c r="R529" i="2"/>
  <c r="Q529" i="2"/>
  <c r="P529" i="2"/>
  <c r="R354" i="2"/>
  <c r="Q354" i="2"/>
  <c r="P354" i="2"/>
  <c r="R678" i="2"/>
  <c r="Q678" i="2"/>
  <c r="P678" i="2"/>
  <c r="R511" i="2"/>
  <c r="Q511" i="2"/>
  <c r="P511" i="2"/>
  <c r="R108" i="2"/>
  <c r="Q108" i="2"/>
  <c r="P108" i="2"/>
  <c r="R443" i="2"/>
  <c r="Q443" i="2"/>
  <c r="P443" i="2"/>
  <c r="R205" i="2"/>
  <c r="Q205" i="2"/>
  <c r="P205" i="2"/>
  <c r="R684" i="2"/>
  <c r="Q684" i="2"/>
  <c r="P684" i="2"/>
  <c r="R254" i="2"/>
  <c r="Q254" i="2"/>
  <c r="P254" i="2"/>
  <c r="R446" i="2"/>
  <c r="Q446" i="2"/>
  <c r="P446" i="2"/>
  <c r="R405" i="2"/>
  <c r="Q405" i="2"/>
  <c r="P405" i="2"/>
  <c r="R226" i="2"/>
  <c r="Q226" i="2"/>
  <c r="P226" i="2"/>
  <c r="R643" i="2"/>
  <c r="Q643" i="2"/>
  <c r="P643" i="2"/>
  <c r="R143" i="2"/>
  <c r="Q143" i="2"/>
  <c r="P143" i="2"/>
  <c r="R585" i="2"/>
  <c r="Q585" i="2"/>
  <c r="P585" i="2"/>
  <c r="R317" i="2"/>
  <c r="Q317" i="2"/>
  <c r="P317" i="2"/>
  <c r="R622" i="2"/>
  <c r="Q622" i="2"/>
  <c r="P622" i="2"/>
  <c r="R351" i="2"/>
  <c r="Q351" i="2"/>
  <c r="P351" i="2"/>
  <c r="R459" i="2"/>
  <c r="Q459" i="2"/>
  <c r="P459" i="2"/>
  <c r="R623" i="2"/>
  <c r="Q623" i="2"/>
  <c r="P623" i="2"/>
  <c r="R165" i="2"/>
  <c r="Q165" i="2"/>
  <c r="P165" i="2"/>
  <c r="R131" i="2"/>
  <c r="Q131" i="2"/>
  <c r="P131" i="2"/>
  <c r="R387" i="2"/>
  <c r="Q387" i="2"/>
  <c r="P387" i="2"/>
  <c r="R121" i="2"/>
  <c r="Q121" i="2"/>
  <c r="P121" i="2"/>
  <c r="R435" i="2"/>
  <c r="Q435" i="2"/>
  <c r="P435" i="2"/>
  <c r="R400" i="2"/>
  <c r="Q400" i="2"/>
  <c r="P400" i="2"/>
  <c r="R64" i="2"/>
  <c r="Q64" i="2"/>
  <c r="P64" i="2"/>
  <c r="R56" i="2"/>
  <c r="Q56" i="2"/>
  <c r="P56" i="2"/>
  <c r="R466" i="2"/>
  <c r="Q466" i="2"/>
  <c r="P466" i="2"/>
  <c r="R553" i="2"/>
  <c r="Q553" i="2"/>
  <c r="P553" i="2"/>
  <c r="R474" i="2"/>
  <c r="Q474" i="2"/>
  <c r="P474" i="2"/>
  <c r="R358" i="2"/>
  <c r="Q358" i="2"/>
  <c r="P358" i="2"/>
  <c r="R339" i="2"/>
  <c r="Q339" i="2"/>
  <c r="P339" i="2"/>
  <c r="R137" i="2"/>
  <c r="Q137" i="2"/>
  <c r="P137" i="2"/>
  <c r="R448" i="2"/>
  <c r="Q448" i="2"/>
  <c r="P448" i="2"/>
  <c r="R596" i="2"/>
  <c r="Q596" i="2"/>
  <c r="P596" i="2"/>
  <c r="R645" i="2"/>
  <c r="Q645" i="2"/>
  <c r="P645" i="2"/>
  <c r="R649" i="2"/>
  <c r="Q649" i="2"/>
  <c r="P649" i="2"/>
  <c r="R316" i="2"/>
  <c r="Q316" i="2"/>
  <c r="P316" i="2"/>
  <c r="R270" i="2"/>
  <c r="Q270" i="2"/>
  <c r="P270" i="2"/>
  <c r="R390" i="2"/>
  <c r="Q390" i="2"/>
  <c r="P390" i="2"/>
  <c r="R335" i="2"/>
  <c r="Q335" i="2"/>
  <c r="P335" i="2"/>
  <c r="R558" i="2"/>
  <c r="Q558" i="2"/>
  <c r="P558" i="2"/>
  <c r="R213" i="2"/>
  <c r="Q213" i="2"/>
  <c r="P213" i="2"/>
  <c r="R554" i="2"/>
  <c r="Q554" i="2"/>
  <c r="P554" i="2"/>
  <c r="R116" i="2"/>
  <c r="Q116" i="2"/>
  <c r="P116" i="2"/>
  <c r="R168" i="2"/>
  <c r="Q168" i="2"/>
  <c r="P168" i="2"/>
  <c r="R138" i="2"/>
  <c r="Q138" i="2"/>
  <c r="P138" i="2"/>
  <c r="R283" i="2"/>
  <c r="Q283" i="2"/>
  <c r="P283" i="2"/>
  <c r="P656" i="2"/>
  <c r="Q656" i="2"/>
  <c r="R656" i="2"/>
  <c r="P330" i="2"/>
  <c r="R417" i="2"/>
  <c r="Q417" i="2"/>
  <c r="P417" i="2"/>
  <c r="R415" i="2"/>
  <c r="Q415" i="2"/>
  <c r="P415" i="2"/>
  <c r="R278" i="2"/>
  <c r="Q278" i="2"/>
  <c r="P278" i="2"/>
  <c r="R82" i="2"/>
  <c r="Q82" i="2"/>
  <c r="P82" i="2"/>
  <c r="R284" i="2"/>
  <c r="Q284" i="2"/>
  <c r="P284" i="2"/>
  <c r="R413" i="2"/>
  <c r="Q413" i="2"/>
  <c r="P413" i="2"/>
  <c r="R412" i="2"/>
  <c r="Q412" i="2"/>
  <c r="P412" i="2"/>
  <c r="R104" i="2"/>
  <c r="Q104" i="2"/>
  <c r="P104" i="2"/>
  <c r="R198" i="2"/>
  <c r="Q198" i="2"/>
  <c r="P198" i="2"/>
  <c r="R409" i="2"/>
  <c r="Q409" i="2"/>
  <c r="P409" i="2"/>
  <c r="R407" i="2"/>
  <c r="Q407" i="2"/>
  <c r="P407" i="2"/>
  <c r="R314" i="2"/>
  <c r="Q314" i="2"/>
  <c r="P314" i="2"/>
  <c r="R406" i="2"/>
  <c r="Q406" i="2"/>
  <c r="P406" i="2"/>
  <c r="R404" i="2"/>
  <c r="Q404" i="2"/>
  <c r="P404" i="2"/>
  <c r="R332" i="2"/>
  <c r="Q332" i="2"/>
  <c r="P332" i="2"/>
  <c r="R401" i="2"/>
  <c r="Q401" i="2"/>
  <c r="P401" i="2"/>
  <c r="R398" i="2"/>
  <c r="Q398" i="2"/>
  <c r="P398" i="2"/>
  <c r="R197" i="2"/>
  <c r="Q197" i="2"/>
  <c r="P197" i="2"/>
  <c r="R399" i="2"/>
  <c r="Q399" i="2"/>
  <c r="P399" i="2"/>
  <c r="R397" i="2"/>
  <c r="Q397" i="2"/>
  <c r="P397" i="2"/>
  <c r="R247" i="2"/>
  <c r="Q247" i="2"/>
  <c r="P247" i="2"/>
  <c r="R396" i="2"/>
  <c r="Q396" i="2"/>
  <c r="P396" i="2"/>
  <c r="R394" i="2"/>
  <c r="Q394" i="2"/>
  <c r="P394" i="2"/>
  <c r="R142" i="2"/>
  <c r="Q142" i="2"/>
  <c r="P142" i="2"/>
  <c r="R292" i="2"/>
  <c r="Q292" i="2"/>
  <c r="P292" i="2"/>
  <c r="R392" i="2"/>
  <c r="Q392" i="2"/>
  <c r="P392" i="2"/>
  <c r="R229" i="2"/>
  <c r="Q229" i="2"/>
  <c r="P229" i="2"/>
  <c r="R290" i="2"/>
  <c r="Q290" i="2"/>
  <c r="P290" i="2"/>
  <c r="R99" i="2"/>
  <c r="Q99" i="2"/>
  <c r="P99" i="2"/>
  <c r="R186" i="2"/>
  <c r="Q186" i="2"/>
  <c r="P186" i="2"/>
  <c r="R304" i="2"/>
  <c r="Q304" i="2"/>
  <c r="P304" i="2"/>
  <c r="R231" i="2"/>
  <c r="Q231" i="2"/>
  <c r="P231" i="2"/>
  <c r="R389" i="2"/>
  <c r="Q389" i="2"/>
  <c r="P389" i="2"/>
  <c r="R252" i="2"/>
  <c r="Q252" i="2"/>
  <c r="P252" i="2"/>
  <c r="R385" i="2"/>
  <c r="Q385" i="2"/>
  <c r="P385" i="2"/>
  <c r="R380" i="2"/>
  <c r="Q380" i="2"/>
  <c r="P380" i="2"/>
  <c r="R382" i="2"/>
  <c r="Q382" i="2"/>
  <c r="P382" i="2"/>
  <c r="R236" i="2"/>
  <c r="Q236" i="2"/>
  <c r="P236" i="2"/>
  <c r="R376" i="2"/>
  <c r="Q376" i="2"/>
  <c r="P376" i="2"/>
  <c r="R370" i="2"/>
  <c r="Q370" i="2"/>
  <c r="P370" i="2"/>
  <c r="R281" i="2"/>
  <c r="Q281" i="2"/>
  <c r="P281" i="2"/>
  <c r="R223" i="2"/>
  <c r="Q223" i="2"/>
  <c r="P223" i="2"/>
  <c r="R206" i="2"/>
  <c r="Q206" i="2"/>
  <c r="P206" i="2"/>
  <c r="R369" i="2"/>
  <c r="Q369" i="2"/>
  <c r="P369" i="2"/>
  <c r="R113" i="2"/>
  <c r="Q113" i="2"/>
  <c r="P113" i="2"/>
  <c r="R274" i="2"/>
  <c r="Q274" i="2"/>
  <c r="P274" i="2"/>
  <c r="R230" i="2"/>
  <c r="Q230" i="2"/>
  <c r="P230" i="2"/>
  <c r="R262" i="2"/>
  <c r="Q262" i="2"/>
  <c r="P262" i="2"/>
  <c r="R127" i="2"/>
  <c r="Q127" i="2"/>
  <c r="P127" i="2"/>
  <c r="R202" i="2"/>
  <c r="Q202" i="2"/>
  <c r="P202" i="2"/>
  <c r="R289" i="2"/>
  <c r="Q289" i="2"/>
  <c r="P289" i="2"/>
  <c r="R364" i="2"/>
  <c r="Q364" i="2"/>
  <c r="P364" i="2"/>
  <c r="R330" i="2"/>
  <c r="Q330" i="2"/>
  <c r="R182" i="2"/>
  <c r="Q182" i="2"/>
  <c r="P182" i="2"/>
  <c r="R360" i="2"/>
  <c r="Q360" i="2"/>
  <c r="P360" i="2"/>
  <c r="R357" i="2"/>
  <c r="Q357" i="2"/>
  <c r="P357" i="2"/>
  <c r="R248" i="2"/>
  <c r="Q248" i="2"/>
  <c r="P248" i="2"/>
  <c r="R273" i="2"/>
  <c r="Q273" i="2"/>
  <c r="P273" i="2"/>
  <c r="R224" i="2"/>
  <c r="Q224" i="2"/>
  <c r="P224" i="2"/>
  <c r="R221" i="2"/>
  <c r="Q221" i="2"/>
  <c r="P221" i="2"/>
  <c r="R176" i="2"/>
  <c r="Q176" i="2"/>
  <c r="P176" i="2"/>
  <c r="R215" i="2"/>
  <c r="Q215" i="2"/>
  <c r="P215" i="2"/>
  <c r="R139" i="2"/>
  <c r="Q139" i="2"/>
  <c r="P139" i="2"/>
  <c r="R155" i="2"/>
  <c r="Q155" i="2"/>
  <c r="P155" i="2"/>
  <c r="R189" i="2"/>
  <c r="Q189" i="2"/>
  <c r="P189" i="2"/>
  <c r="R146" i="2"/>
  <c r="Q146" i="2"/>
  <c r="P146" i="2"/>
  <c r="R161" i="2"/>
  <c r="Q161" i="2"/>
  <c r="P161" i="2"/>
  <c r="R39" i="2"/>
  <c r="Q39" i="2"/>
  <c r="P39" i="2"/>
  <c r="R153" i="2"/>
  <c r="Q153" i="2"/>
  <c r="P153" i="2"/>
  <c r="R87" i="2"/>
  <c r="Q87" i="2"/>
  <c r="P87" i="2"/>
  <c r="R159" i="2"/>
  <c r="Q159" i="2"/>
  <c r="P159" i="2"/>
  <c r="R344" i="2"/>
  <c r="Q344" i="2"/>
  <c r="P344" i="2"/>
  <c r="R253" i="2"/>
  <c r="Q253" i="2"/>
  <c r="P253" i="2"/>
  <c r="R341" i="2"/>
  <c r="Q341" i="2"/>
  <c r="P341" i="2"/>
  <c r="R185" i="2"/>
  <c r="Q185" i="2"/>
  <c r="P185" i="2"/>
  <c r="R119" i="2"/>
  <c r="Q119" i="2"/>
  <c r="P119" i="2"/>
  <c r="R58" i="2"/>
  <c r="Q58" i="2"/>
  <c r="P58" i="2"/>
  <c r="R128" i="2"/>
  <c r="Q128" i="2"/>
  <c r="P128" i="2"/>
  <c r="R102" i="2"/>
  <c r="Q102" i="2"/>
  <c r="P102" i="2"/>
  <c r="R24" i="2"/>
  <c r="Q24" i="2"/>
  <c r="P24" i="2"/>
  <c r="R103" i="2"/>
  <c r="Q103" i="2"/>
  <c r="P103" i="2"/>
  <c r="R686" i="2"/>
  <c r="Q686" i="2"/>
  <c r="P686" i="2"/>
  <c r="R685" i="2"/>
  <c r="Q685" i="2"/>
  <c r="P685" i="2"/>
  <c r="R683" i="2"/>
  <c r="Q683" i="2"/>
  <c r="P683" i="2"/>
  <c r="R682" i="2"/>
  <c r="Q682" i="2"/>
  <c r="P682" i="2"/>
  <c r="R681" i="2"/>
  <c r="Q681" i="2"/>
  <c r="P681" i="2"/>
  <c r="R680" i="2"/>
  <c r="Q680" i="2"/>
  <c r="P680" i="2"/>
  <c r="R679" i="2"/>
  <c r="Q679" i="2"/>
  <c r="P679" i="2"/>
  <c r="R677" i="2"/>
  <c r="Q677" i="2"/>
  <c r="P677" i="2"/>
  <c r="R676" i="2"/>
  <c r="Q676" i="2"/>
  <c r="P676" i="2"/>
  <c r="R287" i="2"/>
  <c r="Q287" i="2"/>
  <c r="P287" i="2"/>
  <c r="R675" i="2"/>
  <c r="Q675" i="2"/>
  <c r="P675" i="2"/>
  <c r="R674" i="2"/>
  <c r="Q674" i="2"/>
  <c r="P674" i="2"/>
  <c r="R673" i="2"/>
  <c r="Q673" i="2"/>
  <c r="P673" i="2"/>
  <c r="R672" i="2"/>
  <c r="Q672" i="2"/>
  <c r="P672" i="2"/>
  <c r="R660" i="2"/>
  <c r="Q660" i="2"/>
  <c r="P660" i="2"/>
  <c r="R296" i="2"/>
  <c r="Q296" i="2"/>
  <c r="P296" i="2"/>
  <c r="R671" i="2"/>
  <c r="Q671" i="2"/>
  <c r="P671" i="2"/>
  <c r="R670" i="2"/>
  <c r="Q670" i="2"/>
  <c r="P670" i="2"/>
  <c r="R669" i="2"/>
  <c r="Q669" i="2"/>
  <c r="P669" i="2"/>
  <c r="R668" i="2"/>
  <c r="Q668" i="2"/>
  <c r="P668" i="2"/>
  <c r="R667" i="2"/>
  <c r="Q667" i="2"/>
  <c r="P667" i="2"/>
  <c r="R666" i="2"/>
  <c r="Q666" i="2"/>
  <c r="P666" i="2"/>
  <c r="R665" i="2"/>
  <c r="Q665" i="2"/>
  <c r="P665" i="2"/>
  <c r="R664" i="2"/>
  <c r="Q664" i="2"/>
  <c r="P664" i="2"/>
  <c r="R663" i="2"/>
  <c r="Q663" i="2"/>
  <c r="P663" i="2"/>
  <c r="R657" i="2"/>
  <c r="Q657" i="2"/>
  <c r="P657" i="2"/>
  <c r="R662" i="2"/>
  <c r="Q662" i="2"/>
  <c r="P662" i="2"/>
  <c r="R661" i="2"/>
  <c r="Q661" i="2"/>
  <c r="P661" i="2"/>
  <c r="R659" i="2"/>
  <c r="Q659" i="2"/>
  <c r="P659" i="2"/>
  <c r="R658" i="2"/>
  <c r="Q658" i="2"/>
  <c r="P658" i="2"/>
  <c r="R655" i="2"/>
  <c r="Q655" i="2"/>
  <c r="P655" i="2"/>
  <c r="R654" i="2"/>
  <c r="Q654" i="2"/>
  <c r="P654" i="2"/>
  <c r="R653" i="2"/>
  <c r="Q653" i="2"/>
  <c r="P653" i="2"/>
  <c r="R651" i="2"/>
  <c r="Q651" i="2"/>
  <c r="P651" i="2"/>
  <c r="R650" i="2"/>
  <c r="Q650" i="2"/>
  <c r="P650" i="2"/>
  <c r="R648" i="2"/>
  <c r="Q648" i="2"/>
  <c r="P648" i="2"/>
  <c r="R647" i="2"/>
  <c r="Q647" i="2"/>
  <c r="P647" i="2"/>
  <c r="R646" i="2"/>
  <c r="Q646" i="2"/>
  <c r="P646" i="2"/>
  <c r="R644" i="2"/>
  <c r="Q644" i="2"/>
  <c r="P644" i="2"/>
  <c r="R642" i="2"/>
  <c r="Q642" i="2"/>
  <c r="P642" i="2"/>
  <c r="R641" i="2"/>
  <c r="Q641" i="2"/>
  <c r="P641" i="2"/>
  <c r="R640" i="2"/>
  <c r="Q640" i="2"/>
  <c r="P640" i="2"/>
  <c r="R73" i="2"/>
  <c r="Q73" i="2"/>
  <c r="P73" i="2"/>
  <c r="R639" i="2"/>
  <c r="Q639" i="2"/>
  <c r="P639" i="2"/>
  <c r="R637" i="2"/>
  <c r="Q637" i="2"/>
  <c r="P637" i="2"/>
  <c r="R638" i="2"/>
  <c r="Q638" i="2"/>
  <c r="P638" i="2"/>
  <c r="R636" i="2"/>
  <c r="Q636" i="2"/>
  <c r="P636" i="2"/>
  <c r="R635" i="2"/>
  <c r="Q635" i="2"/>
  <c r="P635" i="2"/>
  <c r="R634" i="2"/>
  <c r="Q634" i="2"/>
  <c r="P634" i="2"/>
  <c r="R633" i="2"/>
  <c r="Q633" i="2"/>
  <c r="P633" i="2"/>
  <c r="R272" i="2"/>
  <c r="Q272" i="2"/>
  <c r="P272" i="2"/>
  <c r="R632" i="2"/>
  <c r="Q632" i="2"/>
  <c r="P632" i="2"/>
  <c r="R631" i="2"/>
  <c r="Q631" i="2"/>
  <c r="P631" i="2"/>
  <c r="R630" i="2"/>
  <c r="Q630" i="2"/>
  <c r="P630" i="2"/>
  <c r="R629" i="2"/>
  <c r="Q629" i="2"/>
  <c r="P629" i="2"/>
  <c r="R628" i="2"/>
  <c r="Q628" i="2"/>
  <c r="P628" i="2"/>
  <c r="R627" i="2"/>
  <c r="Q627" i="2"/>
  <c r="P627" i="2"/>
  <c r="R626" i="2"/>
  <c r="Q626" i="2"/>
  <c r="P626" i="2"/>
  <c r="R624" i="2"/>
  <c r="Q624" i="2"/>
  <c r="P624" i="2"/>
  <c r="R620" i="2"/>
  <c r="Q620" i="2"/>
  <c r="P620" i="2"/>
  <c r="R619" i="2"/>
  <c r="Q619" i="2"/>
  <c r="P619" i="2"/>
  <c r="R617" i="2"/>
  <c r="Q617" i="2"/>
  <c r="P617" i="2"/>
  <c r="R616" i="2"/>
  <c r="Q616" i="2"/>
  <c r="P616" i="2"/>
  <c r="R615" i="2"/>
  <c r="Q615" i="2"/>
  <c r="P615" i="2"/>
  <c r="R614" i="2"/>
  <c r="Q614" i="2"/>
  <c r="P614" i="2"/>
  <c r="R613" i="2"/>
  <c r="Q613" i="2"/>
  <c r="P613" i="2"/>
  <c r="R611" i="2"/>
  <c r="Q611" i="2"/>
  <c r="P611" i="2"/>
  <c r="R610" i="2"/>
  <c r="Q610" i="2"/>
  <c r="P610" i="2"/>
  <c r="R609" i="2"/>
  <c r="Q609" i="2"/>
  <c r="P609" i="2"/>
  <c r="R607" i="2"/>
  <c r="Q607" i="2"/>
  <c r="P607" i="2"/>
  <c r="R606" i="2"/>
  <c r="Q606" i="2"/>
  <c r="P606" i="2"/>
  <c r="R605" i="2"/>
  <c r="Q605" i="2"/>
  <c r="P605" i="2"/>
  <c r="R604" i="2"/>
  <c r="Q604" i="2"/>
  <c r="P604" i="2"/>
  <c r="R603" i="2"/>
  <c r="Q603" i="2"/>
  <c r="P603" i="2"/>
  <c r="R602" i="2"/>
  <c r="Q602" i="2"/>
  <c r="P602" i="2"/>
  <c r="R282" i="2"/>
  <c r="Q282" i="2"/>
  <c r="P282" i="2"/>
  <c r="R601" i="2"/>
  <c r="Q601" i="2"/>
  <c r="P601" i="2"/>
  <c r="R600" i="2"/>
  <c r="Q600" i="2"/>
  <c r="P600" i="2"/>
  <c r="R599" i="2"/>
  <c r="Q599" i="2"/>
  <c r="P599" i="2"/>
  <c r="R598" i="2"/>
  <c r="Q598" i="2"/>
  <c r="P598" i="2"/>
  <c r="R597" i="2"/>
  <c r="Q597" i="2"/>
  <c r="P597" i="2"/>
  <c r="R303" i="2"/>
  <c r="Q303" i="2"/>
  <c r="P303" i="2"/>
  <c r="R594" i="2"/>
  <c r="Q594" i="2"/>
  <c r="P594" i="2"/>
  <c r="R592" i="2"/>
  <c r="Q592" i="2"/>
  <c r="P592" i="2"/>
  <c r="R590" i="2"/>
  <c r="Q590" i="2"/>
  <c r="P590" i="2"/>
  <c r="R589" i="2"/>
  <c r="Q589" i="2"/>
  <c r="P589" i="2"/>
  <c r="R588" i="2"/>
  <c r="Q588" i="2"/>
  <c r="P588" i="2"/>
  <c r="R587" i="2"/>
  <c r="Q587" i="2"/>
  <c r="P587" i="2"/>
  <c r="R586" i="2"/>
  <c r="Q586" i="2"/>
  <c r="P586" i="2"/>
  <c r="R584" i="2"/>
  <c r="Q584" i="2"/>
  <c r="P584" i="2"/>
  <c r="R583" i="2"/>
  <c r="Q583" i="2"/>
  <c r="P583" i="2"/>
  <c r="R582" i="2"/>
  <c r="Q582" i="2"/>
  <c r="P582" i="2"/>
  <c r="R265" i="2"/>
  <c r="Q265" i="2"/>
  <c r="P265" i="2"/>
  <c r="R581" i="2"/>
  <c r="Q581" i="2"/>
  <c r="P581" i="2"/>
  <c r="R580" i="2"/>
  <c r="Q580" i="2"/>
  <c r="P580" i="2"/>
  <c r="R271" i="2"/>
  <c r="Q271" i="2"/>
  <c r="P271" i="2"/>
  <c r="R578" i="2"/>
  <c r="Q578" i="2"/>
  <c r="P578" i="2"/>
  <c r="R576" i="2"/>
  <c r="Q576" i="2"/>
  <c r="P576" i="2"/>
  <c r="R575" i="2"/>
  <c r="Q575" i="2"/>
  <c r="P575" i="2"/>
  <c r="R574" i="2"/>
  <c r="Q574" i="2"/>
  <c r="P574" i="2"/>
  <c r="R573" i="2"/>
  <c r="Q573" i="2"/>
  <c r="P573" i="2"/>
  <c r="R312" i="2"/>
  <c r="Q312" i="2"/>
  <c r="P312" i="2"/>
  <c r="R572" i="2"/>
  <c r="Q572" i="2"/>
  <c r="P572" i="2"/>
  <c r="R571" i="2"/>
  <c r="Q571" i="2"/>
  <c r="P571" i="2"/>
  <c r="R200" i="2"/>
  <c r="Q200" i="2"/>
  <c r="P200" i="2"/>
  <c r="R569" i="2"/>
  <c r="Q569" i="2"/>
  <c r="P569" i="2"/>
  <c r="R568" i="2"/>
  <c r="Q568" i="2"/>
  <c r="P568" i="2"/>
  <c r="R567" i="2"/>
  <c r="Q567" i="2"/>
  <c r="P567" i="2"/>
  <c r="R566" i="2"/>
  <c r="Q566" i="2"/>
  <c r="P566" i="2"/>
  <c r="R565" i="2"/>
  <c r="Q565" i="2"/>
  <c r="P565" i="2"/>
  <c r="R563" i="2"/>
  <c r="Q563" i="2"/>
  <c r="P563" i="2"/>
  <c r="R562" i="2"/>
  <c r="Q562" i="2"/>
  <c r="P562" i="2"/>
  <c r="R322" i="2"/>
  <c r="Q322" i="2"/>
  <c r="P322" i="2"/>
  <c r="R561" i="2"/>
  <c r="Q561" i="2"/>
  <c r="P561" i="2"/>
  <c r="R203" i="2"/>
  <c r="Q203" i="2"/>
  <c r="P203" i="2"/>
  <c r="R560" i="2"/>
  <c r="Q560" i="2"/>
  <c r="P560" i="2"/>
  <c r="R311" i="2"/>
  <c r="Q311" i="2"/>
  <c r="P311" i="2"/>
  <c r="R559" i="2"/>
  <c r="Q559" i="2"/>
  <c r="P559" i="2"/>
  <c r="R557" i="2"/>
  <c r="Q557" i="2"/>
  <c r="P557" i="2"/>
  <c r="R556" i="2"/>
  <c r="Q556" i="2"/>
  <c r="P556" i="2"/>
  <c r="R552" i="2"/>
  <c r="Q552" i="2"/>
  <c r="P552" i="2"/>
  <c r="R551" i="2"/>
  <c r="Q551" i="2"/>
  <c r="P551" i="2"/>
  <c r="R550" i="2"/>
  <c r="Q550" i="2"/>
  <c r="P550" i="2"/>
  <c r="R549" i="2"/>
  <c r="Q549" i="2"/>
  <c r="P549" i="2"/>
  <c r="R32" i="2"/>
  <c r="Q32" i="2"/>
  <c r="P32" i="2"/>
  <c r="R548" i="2"/>
  <c r="Q548" i="2"/>
  <c r="P548" i="2"/>
  <c r="R547" i="2"/>
  <c r="Q547" i="2"/>
  <c r="P547" i="2"/>
  <c r="R307" i="2"/>
  <c r="Q307" i="2"/>
  <c r="P307" i="2"/>
  <c r="R546" i="2"/>
  <c r="Q546" i="2"/>
  <c r="P546" i="2"/>
  <c r="R545" i="2"/>
  <c r="Q545" i="2"/>
  <c r="P545" i="2"/>
  <c r="R544" i="2"/>
  <c r="Q544" i="2"/>
  <c r="P544" i="2"/>
  <c r="R543" i="2"/>
  <c r="Q543" i="2"/>
  <c r="P543" i="2"/>
  <c r="R542" i="2"/>
  <c r="Q542" i="2"/>
  <c r="P542" i="2"/>
  <c r="R541" i="2"/>
  <c r="Q541" i="2"/>
  <c r="P541" i="2"/>
  <c r="R540" i="2"/>
  <c r="Q540" i="2"/>
  <c r="P540" i="2"/>
  <c r="R539" i="2"/>
  <c r="Q539" i="2"/>
  <c r="P539" i="2"/>
  <c r="R538" i="2"/>
  <c r="Q538" i="2"/>
  <c r="P538" i="2"/>
  <c r="R537" i="2"/>
  <c r="Q537" i="2"/>
  <c r="P537" i="2"/>
  <c r="R536" i="2"/>
  <c r="Q536" i="2"/>
  <c r="P536" i="2"/>
  <c r="R219" i="2"/>
  <c r="Q219" i="2"/>
  <c r="P219" i="2"/>
  <c r="R288" i="2"/>
  <c r="Q288" i="2"/>
  <c r="P288" i="2"/>
  <c r="R286" i="2"/>
  <c r="Q286" i="2"/>
  <c r="P286" i="2"/>
  <c r="R535" i="2"/>
  <c r="Q535" i="2"/>
  <c r="P535" i="2"/>
  <c r="R319" i="2"/>
  <c r="Q319" i="2"/>
  <c r="P319" i="2"/>
  <c r="R534" i="2"/>
  <c r="Q534" i="2"/>
  <c r="P534" i="2"/>
  <c r="R533" i="2"/>
  <c r="Q533" i="2"/>
  <c r="P533" i="2"/>
  <c r="R532" i="2"/>
  <c r="Q532" i="2"/>
  <c r="P532" i="2"/>
  <c r="R530" i="2"/>
  <c r="Q530" i="2"/>
  <c r="P530" i="2"/>
  <c r="R528" i="2"/>
  <c r="Q528" i="2"/>
  <c r="P528" i="2"/>
  <c r="R526" i="2"/>
  <c r="Q526" i="2"/>
  <c r="P526" i="2"/>
  <c r="R524" i="2"/>
  <c r="Q524" i="2"/>
  <c r="P524" i="2"/>
  <c r="R523" i="2"/>
  <c r="Q523" i="2"/>
  <c r="P523" i="2"/>
  <c r="R522" i="2"/>
  <c r="Q522" i="2"/>
  <c r="P522" i="2"/>
  <c r="R521" i="2"/>
  <c r="Q521" i="2"/>
  <c r="P521" i="2"/>
  <c r="R520" i="2"/>
  <c r="Q520" i="2"/>
  <c r="P520" i="2"/>
  <c r="R519" i="2"/>
  <c r="Q519" i="2"/>
  <c r="P519" i="2"/>
  <c r="R518" i="2"/>
  <c r="Q518" i="2"/>
  <c r="P518" i="2"/>
  <c r="R517" i="2"/>
  <c r="Q517" i="2"/>
  <c r="P517" i="2"/>
  <c r="R516" i="2"/>
  <c r="Q516" i="2"/>
  <c r="P516" i="2"/>
  <c r="R306" i="2"/>
  <c r="Q306" i="2"/>
  <c r="P306" i="2"/>
  <c r="R514" i="2"/>
  <c r="Q514" i="2"/>
  <c r="P514" i="2"/>
  <c r="R513" i="2"/>
  <c r="Q513" i="2"/>
  <c r="P513" i="2"/>
  <c r="R512" i="2"/>
  <c r="Q512" i="2"/>
  <c r="P512" i="2"/>
  <c r="R510" i="2"/>
  <c r="Q510" i="2"/>
  <c r="P510" i="2"/>
  <c r="R509" i="2"/>
  <c r="Q509" i="2"/>
  <c r="P509" i="2"/>
  <c r="R100" i="2"/>
  <c r="Q100" i="2"/>
  <c r="P100" i="2"/>
  <c r="R508" i="2"/>
  <c r="Q508" i="2"/>
  <c r="P508" i="2"/>
  <c r="R507" i="2"/>
  <c r="Q507" i="2"/>
  <c r="P507" i="2"/>
  <c r="R506" i="2"/>
  <c r="Q506" i="2"/>
  <c r="P506" i="2"/>
  <c r="R505" i="2"/>
  <c r="Q505" i="2"/>
  <c r="P505" i="2"/>
  <c r="R504" i="2"/>
  <c r="Q504" i="2"/>
  <c r="P504" i="2"/>
  <c r="R503" i="2"/>
  <c r="Q503" i="2"/>
  <c r="P503" i="2"/>
  <c r="R502" i="2"/>
  <c r="Q502" i="2"/>
  <c r="P502" i="2"/>
  <c r="R501" i="2"/>
  <c r="Q501" i="2"/>
  <c r="P501" i="2"/>
  <c r="R500" i="2"/>
  <c r="Q500" i="2"/>
  <c r="P500" i="2"/>
  <c r="R499" i="2"/>
  <c r="Q499" i="2"/>
  <c r="P499" i="2"/>
  <c r="R498" i="2"/>
  <c r="Q498" i="2"/>
  <c r="P498" i="2"/>
  <c r="R497" i="2"/>
  <c r="Q497" i="2"/>
  <c r="P497" i="2"/>
  <c r="R496" i="2"/>
  <c r="Q496" i="2"/>
  <c r="P496" i="2"/>
  <c r="R495" i="2"/>
  <c r="Q495" i="2"/>
  <c r="P495" i="2"/>
  <c r="R494" i="2"/>
  <c r="Q494" i="2"/>
  <c r="P494" i="2"/>
  <c r="R493" i="2"/>
  <c r="Q493" i="2"/>
  <c r="P493" i="2"/>
  <c r="R492" i="2"/>
  <c r="Q492" i="2"/>
  <c r="P492" i="2"/>
  <c r="R491" i="2"/>
  <c r="Q491" i="2"/>
  <c r="P491" i="2"/>
  <c r="R490" i="2"/>
  <c r="Q490" i="2"/>
  <c r="P490" i="2"/>
  <c r="R489" i="2"/>
  <c r="Q489" i="2"/>
  <c r="P489" i="2"/>
  <c r="R488" i="2"/>
  <c r="Q488" i="2"/>
  <c r="P488" i="2"/>
  <c r="R487" i="2"/>
  <c r="Q487" i="2"/>
  <c r="P487" i="2"/>
  <c r="R485" i="2"/>
  <c r="Q485" i="2"/>
  <c r="P485" i="2"/>
  <c r="R484" i="2"/>
  <c r="Q484" i="2"/>
  <c r="P484" i="2"/>
  <c r="R483" i="2"/>
  <c r="Q483" i="2"/>
  <c r="P483" i="2"/>
  <c r="R179" i="2"/>
  <c r="Q179" i="2"/>
  <c r="P179" i="2"/>
  <c r="R482" i="2"/>
  <c r="Q482" i="2"/>
  <c r="P482" i="2"/>
  <c r="R480" i="2"/>
  <c r="Q480" i="2"/>
  <c r="P480" i="2"/>
  <c r="R478" i="2"/>
  <c r="Q478" i="2"/>
  <c r="P478" i="2"/>
  <c r="R477" i="2"/>
  <c r="Q477" i="2"/>
  <c r="P477" i="2"/>
  <c r="R476" i="2"/>
  <c r="Q476" i="2"/>
  <c r="P476" i="2"/>
  <c r="R475" i="2"/>
  <c r="Q475" i="2"/>
  <c r="P475" i="2"/>
  <c r="R473" i="2"/>
  <c r="Q473" i="2"/>
  <c r="P473" i="2"/>
  <c r="R472" i="2"/>
  <c r="Q472" i="2"/>
  <c r="P472" i="2"/>
  <c r="R471" i="2"/>
  <c r="Q471" i="2"/>
  <c r="P471" i="2"/>
  <c r="R300" i="2"/>
  <c r="Q300" i="2"/>
  <c r="P300" i="2"/>
  <c r="R468" i="2"/>
  <c r="Q468" i="2"/>
  <c r="P468" i="2"/>
  <c r="R467" i="2"/>
  <c r="Q467" i="2"/>
  <c r="P467" i="2"/>
  <c r="R465" i="2"/>
  <c r="Q465" i="2"/>
  <c r="P465" i="2"/>
  <c r="R464" i="2"/>
  <c r="Q464" i="2"/>
  <c r="P464" i="2"/>
  <c r="R463" i="2"/>
  <c r="Q463" i="2"/>
  <c r="P463" i="2"/>
  <c r="R461" i="2"/>
  <c r="Q461" i="2"/>
  <c r="P461" i="2"/>
  <c r="R460" i="2"/>
  <c r="Q460" i="2"/>
  <c r="P460" i="2"/>
  <c r="R328" i="2"/>
  <c r="Q328" i="2"/>
  <c r="P328" i="2"/>
  <c r="R324" i="2"/>
  <c r="Q324" i="2"/>
  <c r="P324" i="2"/>
  <c r="R152" i="2"/>
  <c r="Q152" i="2"/>
  <c r="P152" i="2"/>
  <c r="R458" i="2"/>
  <c r="Q458" i="2"/>
  <c r="P458" i="2"/>
  <c r="R267" i="2"/>
  <c r="Q267" i="2"/>
  <c r="P267" i="2"/>
  <c r="R456" i="2"/>
  <c r="Q456" i="2"/>
  <c r="P456" i="2"/>
  <c r="R455" i="2"/>
  <c r="Q455" i="2"/>
  <c r="P455" i="2"/>
  <c r="R453" i="2"/>
  <c r="Q453" i="2"/>
  <c r="P453" i="2"/>
  <c r="R452" i="2"/>
  <c r="Q452" i="2"/>
  <c r="P452" i="2"/>
  <c r="R451" i="2"/>
  <c r="Q451" i="2"/>
  <c r="P451" i="2"/>
  <c r="R183" i="2"/>
  <c r="Q183" i="2"/>
  <c r="P183" i="2"/>
  <c r="R450" i="2"/>
  <c r="Q450" i="2"/>
  <c r="P450" i="2"/>
  <c r="R269" i="2"/>
  <c r="Q269" i="2"/>
  <c r="P269" i="2"/>
  <c r="R449" i="2"/>
  <c r="Q449" i="2"/>
  <c r="P449" i="2"/>
  <c r="R447" i="2"/>
  <c r="Q447" i="2"/>
  <c r="P447" i="2"/>
  <c r="R445" i="2"/>
  <c r="Q445" i="2"/>
  <c r="P445" i="2"/>
  <c r="R325" i="2"/>
  <c r="Q325" i="2"/>
  <c r="P325" i="2"/>
  <c r="R444" i="2"/>
  <c r="Q444" i="2"/>
  <c r="P444" i="2"/>
  <c r="R331" i="2"/>
  <c r="Q331" i="2"/>
  <c r="P331" i="2"/>
  <c r="R442" i="2"/>
  <c r="Q442" i="2"/>
  <c r="P442" i="2"/>
  <c r="R441" i="2"/>
  <c r="Q441" i="2"/>
  <c r="P441" i="2"/>
  <c r="R440" i="2"/>
  <c r="Q440" i="2"/>
  <c r="P440" i="2"/>
  <c r="R293" i="2"/>
  <c r="Q293" i="2"/>
  <c r="P293" i="2"/>
  <c r="R439" i="2"/>
  <c r="Q439" i="2"/>
  <c r="P439" i="2"/>
  <c r="R438" i="2"/>
  <c r="Q438" i="2"/>
  <c r="P438" i="2"/>
  <c r="R437" i="2"/>
  <c r="Q437" i="2"/>
  <c r="P437" i="2"/>
  <c r="R434" i="2"/>
  <c r="Q434" i="2"/>
  <c r="P434" i="2"/>
  <c r="R433" i="2"/>
  <c r="Q433" i="2"/>
  <c r="P433" i="2"/>
  <c r="R432" i="2"/>
  <c r="Q432" i="2"/>
  <c r="P432" i="2"/>
  <c r="R211" i="2"/>
  <c r="Q211" i="2"/>
  <c r="P211" i="2"/>
  <c r="R577" i="2"/>
  <c r="Q577" i="2"/>
  <c r="P577" i="2"/>
  <c r="R431" i="2"/>
  <c r="Q431" i="2"/>
  <c r="P431" i="2"/>
  <c r="R315" i="2"/>
  <c r="Q315" i="2"/>
  <c r="P315" i="2"/>
  <c r="R429" i="2"/>
  <c r="Q429" i="2"/>
  <c r="P429" i="2"/>
  <c r="R320" i="2"/>
  <c r="Q320" i="2"/>
  <c r="P320" i="2"/>
  <c r="R308" i="2"/>
  <c r="Q308" i="2"/>
  <c r="P308" i="2"/>
  <c r="R428" i="2"/>
  <c r="Q428" i="2"/>
  <c r="P428" i="2"/>
  <c r="R204" i="2"/>
  <c r="Q204" i="2"/>
  <c r="P204" i="2"/>
  <c r="R148" i="2"/>
  <c r="Q148" i="2"/>
  <c r="P148" i="2"/>
  <c r="R309" i="2"/>
  <c r="Q309" i="2"/>
  <c r="P309" i="2"/>
  <c r="R425" i="2"/>
  <c r="Q425" i="2"/>
  <c r="P425" i="2"/>
  <c r="R424" i="2"/>
  <c r="Q424" i="2"/>
  <c r="P424" i="2"/>
  <c r="R423" i="2"/>
  <c r="Q423" i="2"/>
  <c r="P423" i="2"/>
  <c r="R422" i="2"/>
  <c r="Q422" i="2"/>
  <c r="P422" i="2"/>
  <c r="R75" i="2"/>
  <c r="Q75" i="2"/>
  <c r="P75" i="2"/>
  <c r="R421" i="2"/>
  <c r="Q421" i="2"/>
  <c r="P421" i="2"/>
  <c r="R420" i="2"/>
  <c r="Q420" i="2"/>
  <c r="P420" i="2"/>
  <c r="R297" i="2"/>
  <c r="Q297" i="2"/>
  <c r="P297" i="2"/>
  <c r="R419" i="2"/>
  <c r="Q419" i="2"/>
  <c r="P419" i="2"/>
  <c r="R302" i="2"/>
  <c r="Q302" i="2"/>
  <c r="P302" i="2"/>
  <c r="R418" i="2"/>
  <c r="Q418" i="2"/>
  <c r="P418" i="2"/>
  <c r="R416" i="2"/>
  <c r="Q416" i="2"/>
  <c r="P416" i="2"/>
  <c r="R414" i="2"/>
  <c r="Q414" i="2"/>
  <c r="P414" i="2"/>
  <c r="R323" i="2"/>
  <c r="Q323" i="2"/>
  <c r="P323" i="2"/>
  <c r="R295" i="2"/>
  <c r="Q295" i="2"/>
  <c r="P295" i="2"/>
  <c r="R411" i="2"/>
  <c r="Q411" i="2"/>
  <c r="P411" i="2"/>
  <c r="R410" i="2"/>
  <c r="Q410" i="2"/>
  <c r="P410" i="2"/>
  <c r="R299" i="2"/>
  <c r="Q299" i="2"/>
  <c r="P299" i="2"/>
  <c r="R408" i="2"/>
  <c r="Q408" i="2"/>
  <c r="P408" i="2"/>
  <c r="R555" i="2"/>
  <c r="Q555" i="2"/>
  <c r="P555" i="2"/>
  <c r="R403" i="2"/>
  <c r="Q403" i="2"/>
  <c r="P403" i="2"/>
  <c r="R228" i="2"/>
  <c r="Q228" i="2"/>
  <c r="P228" i="2"/>
  <c r="R402" i="2"/>
  <c r="Q402" i="2"/>
  <c r="P402" i="2"/>
  <c r="R395" i="2"/>
  <c r="Q395" i="2"/>
  <c r="P395" i="2"/>
  <c r="R266" i="2"/>
  <c r="Q266" i="2"/>
  <c r="P266" i="2"/>
  <c r="R391" i="2"/>
  <c r="Q391" i="2"/>
  <c r="P391" i="2"/>
  <c r="R301" i="2"/>
  <c r="Q301" i="2"/>
  <c r="P301" i="2"/>
  <c r="R388" i="2"/>
  <c r="Q388" i="2"/>
  <c r="P388" i="2"/>
  <c r="R238" i="2"/>
  <c r="Q238" i="2"/>
  <c r="P238" i="2"/>
  <c r="R81" i="2"/>
  <c r="Q81" i="2"/>
  <c r="P81" i="2"/>
  <c r="R294" i="2"/>
  <c r="Q294" i="2"/>
  <c r="P294" i="2"/>
  <c r="R245" i="2"/>
  <c r="Q245" i="2"/>
  <c r="P245" i="2"/>
  <c r="R298" i="2"/>
  <c r="Q298" i="2"/>
  <c r="P298" i="2"/>
  <c r="R264" i="2"/>
  <c r="Q264" i="2"/>
  <c r="P264" i="2"/>
  <c r="R386" i="2"/>
  <c r="Q386" i="2"/>
  <c r="P386" i="2"/>
  <c r="R384" i="2"/>
  <c r="Q384" i="2"/>
  <c r="P384" i="2"/>
  <c r="R379" i="2"/>
  <c r="Q379" i="2"/>
  <c r="P379" i="2"/>
  <c r="R378" i="2"/>
  <c r="Q378" i="2"/>
  <c r="P378" i="2"/>
  <c r="R377" i="2"/>
  <c r="Q377" i="2"/>
  <c r="P377" i="2"/>
  <c r="R250" i="2"/>
  <c r="Q250" i="2"/>
  <c r="P250" i="2"/>
  <c r="R249" i="2"/>
  <c r="Q249" i="2"/>
  <c r="P249" i="2"/>
  <c r="R375" i="2"/>
  <c r="Q375" i="2"/>
  <c r="P375" i="2"/>
  <c r="R374" i="2"/>
  <c r="Q374" i="2"/>
  <c r="P374" i="2"/>
  <c r="R117" i="2"/>
  <c r="Q117" i="2"/>
  <c r="P117" i="2"/>
  <c r="R372" i="2"/>
  <c r="Q372" i="2"/>
  <c r="P372" i="2"/>
  <c r="R129" i="2"/>
  <c r="Q129" i="2"/>
  <c r="P129" i="2"/>
  <c r="R237" i="2"/>
  <c r="Q237" i="2"/>
  <c r="P237" i="2"/>
  <c r="R368" i="2"/>
  <c r="Q368" i="2"/>
  <c r="P368" i="2"/>
  <c r="R285" i="2"/>
  <c r="Q285" i="2"/>
  <c r="P285" i="2"/>
  <c r="R240" i="2"/>
  <c r="Q240" i="2"/>
  <c r="P240" i="2"/>
  <c r="R313" i="2"/>
  <c r="Q313" i="2"/>
  <c r="P313" i="2"/>
  <c r="R251" i="2"/>
  <c r="Q251" i="2"/>
  <c r="P251" i="2"/>
  <c r="R329" i="2"/>
  <c r="Q329" i="2"/>
  <c r="P329" i="2"/>
  <c r="R291" i="2"/>
  <c r="Q291" i="2"/>
  <c r="P291" i="2"/>
  <c r="R180" i="2"/>
  <c r="Q180" i="2"/>
  <c r="P180" i="2"/>
  <c r="R367" i="2"/>
  <c r="Q367" i="2"/>
  <c r="P367" i="2"/>
  <c r="R166" i="2"/>
  <c r="Q166" i="2"/>
  <c r="P166" i="2"/>
  <c r="R220" i="2"/>
  <c r="Q220" i="2"/>
  <c r="P220" i="2"/>
  <c r="R227" i="2"/>
  <c r="Q227" i="2"/>
  <c r="P227" i="2"/>
  <c r="R218" i="2"/>
  <c r="Q218" i="2"/>
  <c r="P218" i="2"/>
  <c r="R242" i="2"/>
  <c r="Q242" i="2"/>
  <c r="P242" i="2"/>
  <c r="R243" i="2"/>
  <c r="Q243" i="2"/>
  <c r="P243" i="2"/>
  <c r="R365" i="2"/>
  <c r="Q365" i="2"/>
  <c r="P365" i="2"/>
  <c r="R276" i="2"/>
  <c r="Q276" i="2"/>
  <c r="P276" i="2"/>
  <c r="R362" i="2"/>
  <c r="Q362" i="2"/>
  <c r="P362" i="2"/>
  <c r="R78" i="2"/>
  <c r="Q78" i="2"/>
  <c r="P78" i="2"/>
  <c r="R361" i="2"/>
  <c r="Q361" i="2"/>
  <c r="P361" i="2"/>
  <c r="R280" i="2"/>
  <c r="Q280" i="2"/>
  <c r="P280" i="2"/>
  <c r="R187" i="2"/>
  <c r="Q187" i="2"/>
  <c r="P187" i="2"/>
  <c r="R210" i="2"/>
  <c r="Q210" i="2"/>
  <c r="P210" i="2"/>
  <c r="R279" i="2"/>
  <c r="Q279" i="2"/>
  <c r="P279" i="2"/>
  <c r="R134" i="2"/>
  <c r="Q134" i="2"/>
  <c r="P134" i="2"/>
  <c r="R359" i="2"/>
  <c r="Q359" i="2"/>
  <c r="P359" i="2"/>
  <c r="R310" i="2"/>
  <c r="Q310" i="2"/>
  <c r="P310" i="2"/>
  <c r="R174" i="2"/>
  <c r="Q174" i="2"/>
  <c r="P174" i="2"/>
  <c r="R356" i="2"/>
  <c r="Q356" i="2"/>
  <c r="P356" i="2"/>
  <c r="R355" i="2"/>
  <c r="Q355" i="2"/>
  <c r="P355" i="2"/>
  <c r="R196" i="2"/>
  <c r="Q196" i="2"/>
  <c r="P196" i="2"/>
  <c r="R191" i="2"/>
  <c r="Q191" i="2"/>
  <c r="P191" i="2"/>
  <c r="R233" i="2"/>
  <c r="Q233" i="2"/>
  <c r="P233" i="2"/>
  <c r="R261" i="2"/>
  <c r="Q261" i="2"/>
  <c r="P261" i="2"/>
  <c r="R321" i="2"/>
  <c r="Q321" i="2"/>
  <c r="P321" i="2"/>
  <c r="R353" i="2"/>
  <c r="Q353" i="2"/>
  <c r="P353" i="2"/>
  <c r="R188" i="2"/>
  <c r="Q188" i="2"/>
  <c r="P188" i="2"/>
  <c r="R352" i="2"/>
  <c r="Q352" i="2"/>
  <c r="P352" i="2"/>
  <c r="R201" i="2"/>
  <c r="Q201" i="2"/>
  <c r="P201" i="2"/>
  <c r="R133" i="2"/>
  <c r="Q133" i="2"/>
  <c r="P133" i="2"/>
  <c r="R350" i="2"/>
  <c r="Q350" i="2"/>
  <c r="P350" i="2"/>
  <c r="R349" i="2"/>
  <c r="Q349" i="2"/>
  <c r="P349" i="2"/>
  <c r="R327" i="2"/>
  <c r="Q327" i="2"/>
  <c r="P327" i="2"/>
  <c r="R209" i="2"/>
  <c r="Q209" i="2"/>
  <c r="P209" i="2"/>
  <c r="R175" i="2"/>
  <c r="Q175" i="2"/>
  <c r="P175" i="2"/>
  <c r="R173" i="2"/>
  <c r="Q173" i="2"/>
  <c r="P173" i="2"/>
  <c r="R190" i="2"/>
  <c r="Q190" i="2"/>
  <c r="P190" i="2"/>
  <c r="R149" i="2"/>
  <c r="Q149" i="2"/>
  <c r="P149" i="2"/>
  <c r="R348" i="2"/>
  <c r="Q348" i="2"/>
  <c r="P348" i="2"/>
  <c r="R239" i="2"/>
  <c r="Q239" i="2"/>
  <c r="P239" i="2"/>
  <c r="R258" i="2"/>
  <c r="Q258" i="2"/>
  <c r="P258" i="2"/>
  <c r="R178" i="2"/>
  <c r="Q178" i="2"/>
  <c r="P178" i="2"/>
  <c r="R169" i="2"/>
  <c r="Q169" i="2"/>
  <c r="P169" i="2"/>
  <c r="R346" i="2"/>
  <c r="Q346" i="2"/>
  <c r="P346" i="2"/>
  <c r="R145" i="2"/>
  <c r="Q145" i="2"/>
  <c r="P145" i="2"/>
  <c r="R345" i="2"/>
  <c r="Q345" i="2"/>
  <c r="P345" i="2"/>
  <c r="R156" i="2"/>
  <c r="Q156" i="2"/>
  <c r="P156" i="2"/>
  <c r="R164" i="2"/>
  <c r="Q164" i="2"/>
  <c r="P164" i="2"/>
  <c r="R154" i="2"/>
  <c r="Q154" i="2"/>
  <c r="P154" i="2"/>
  <c r="R151" i="2"/>
  <c r="Q151" i="2"/>
  <c r="P151" i="2"/>
  <c r="R216" i="2"/>
  <c r="Q216" i="2"/>
  <c r="P216" i="2"/>
  <c r="R343" i="2"/>
  <c r="Q343" i="2"/>
  <c r="P343" i="2"/>
  <c r="R342" i="2"/>
  <c r="Q342" i="2"/>
  <c r="P342" i="2"/>
  <c r="R140" i="2"/>
  <c r="Q140" i="2"/>
  <c r="P140" i="2"/>
  <c r="R184" i="2"/>
  <c r="Q184" i="2"/>
  <c r="P184" i="2"/>
  <c r="R92" i="2"/>
  <c r="Q92" i="2"/>
  <c r="P92" i="2"/>
  <c r="R141" i="2"/>
  <c r="Q141" i="2"/>
  <c r="P141" i="2"/>
  <c r="R98" i="2"/>
  <c r="Q98" i="2"/>
  <c r="P98" i="2"/>
  <c r="R193" i="2"/>
  <c r="Q193" i="2"/>
  <c r="P193" i="2"/>
  <c r="R244" i="2"/>
  <c r="Q244" i="2"/>
  <c r="P244" i="2"/>
  <c r="R241" i="2"/>
  <c r="Q241" i="2"/>
  <c r="P241" i="2"/>
  <c r="R163" i="2"/>
  <c r="Q163" i="2"/>
  <c r="P163" i="2"/>
  <c r="R340" i="2"/>
  <c r="Q340" i="2"/>
  <c r="P340" i="2"/>
  <c r="R172" i="2"/>
  <c r="Q172" i="2"/>
  <c r="P172" i="2"/>
  <c r="R192" i="2"/>
  <c r="Q192" i="2"/>
  <c r="P192" i="2"/>
  <c r="R126" i="2"/>
  <c r="Q126" i="2"/>
  <c r="P126" i="2"/>
  <c r="R122" i="2"/>
  <c r="Q122" i="2"/>
  <c r="P122" i="2"/>
  <c r="R217" i="2"/>
  <c r="Q217" i="2"/>
  <c r="P217" i="2"/>
  <c r="R157" i="2"/>
  <c r="Q157" i="2"/>
  <c r="P157" i="2"/>
  <c r="R91" i="2"/>
  <c r="Q91" i="2"/>
  <c r="P91" i="2"/>
  <c r="R338" i="2"/>
  <c r="Q338" i="2"/>
  <c r="P338" i="2"/>
  <c r="R111" i="2"/>
  <c r="Q111" i="2"/>
  <c r="P111" i="2"/>
  <c r="R259" i="2"/>
  <c r="Q259" i="2"/>
  <c r="P259" i="2"/>
  <c r="R123" i="2"/>
  <c r="Q123" i="2"/>
  <c r="P123" i="2"/>
  <c r="R195" i="2"/>
  <c r="Q195" i="2"/>
  <c r="P195" i="2"/>
  <c r="R207" i="2"/>
  <c r="Q207" i="2"/>
  <c r="P207" i="2"/>
  <c r="R130" i="2"/>
  <c r="Q130" i="2"/>
  <c r="P130" i="2"/>
  <c r="R101" i="2"/>
  <c r="Q101" i="2"/>
  <c r="P101" i="2"/>
  <c r="R268" i="2"/>
  <c r="Q268" i="2"/>
  <c r="P268" i="2"/>
  <c r="R74" i="2"/>
  <c r="Q74" i="2"/>
  <c r="P74" i="2"/>
  <c r="R115" i="2"/>
  <c r="Q115" i="2"/>
  <c r="P115" i="2"/>
  <c r="R171" i="2"/>
  <c r="Q171" i="2"/>
  <c r="P171" i="2"/>
  <c r="R147" i="2"/>
  <c r="Q147" i="2"/>
  <c r="P147" i="2"/>
  <c r="R70" i="2"/>
  <c r="Q70" i="2"/>
  <c r="P70" i="2"/>
  <c r="R132" i="2"/>
  <c r="Q132" i="2"/>
  <c r="P132" i="2"/>
  <c r="R97" i="2"/>
  <c r="Q97" i="2"/>
  <c r="P97" i="2"/>
  <c r="R158" i="2"/>
  <c r="Q158" i="2"/>
  <c r="P158" i="2"/>
  <c r="R135" i="2"/>
  <c r="Q135" i="2"/>
  <c r="P135" i="2"/>
  <c r="R118" i="2"/>
  <c r="Q118" i="2"/>
  <c r="P118" i="2"/>
  <c r="R336" i="2"/>
  <c r="Q336" i="2"/>
  <c r="P336" i="2"/>
  <c r="R77" i="2"/>
  <c r="Q77" i="2"/>
  <c r="P77" i="2"/>
  <c r="R150" i="2"/>
  <c r="Q150" i="2"/>
  <c r="P150" i="2"/>
  <c r="R96" i="2"/>
  <c r="Q96" i="2"/>
  <c r="P96" i="2"/>
  <c r="R232" i="2"/>
  <c r="Q232" i="2"/>
  <c r="P232" i="2"/>
  <c r="R112" i="2"/>
  <c r="Q112" i="2"/>
  <c r="P112" i="2"/>
  <c r="R95" i="2"/>
  <c r="Q95" i="2"/>
  <c r="P95" i="2"/>
  <c r="R109" i="2"/>
  <c r="Q109" i="2"/>
  <c r="P109" i="2"/>
  <c r="R68" i="2"/>
  <c r="Q68" i="2"/>
  <c r="P68" i="2"/>
  <c r="R107" i="2"/>
  <c r="Q107" i="2"/>
  <c r="P107" i="2"/>
  <c r="R114" i="2"/>
  <c r="Q114" i="2"/>
  <c r="P114" i="2"/>
  <c r="R43" i="2"/>
  <c r="Q43" i="2"/>
  <c r="P43" i="2"/>
  <c r="R76" i="2"/>
  <c r="Q76" i="2"/>
  <c r="P76" i="2"/>
  <c r="R80" i="2"/>
  <c r="Q80" i="2"/>
  <c r="P80" i="2"/>
  <c r="R120" i="2"/>
  <c r="Q120" i="2"/>
  <c r="P120" i="2"/>
  <c r="R89" i="2"/>
  <c r="Q89" i="2"/>
  <c r="P89" i="2"/>
  <c r="R105" i="2"/>
  <c r="Q105" i="2"/>
  <c r="P105" i="2"/>
  <c r="R23" i="2"/>
  <c r="Q23" i="2"/>
  <c r="P23" i="2"/>
  <c r="R88" i="2"/>
  <c r="Q88" i="2"/>
  <c r="P88" i="2"/>
  <c r="R49" i="2"/>
  <c r="Q49" i="2"/>
  <c r="P49" i="2"/>
  <c r="R71" i="2"/>
  <c r="Q71" i="2"/>
  <c r="P71" i="2"/>
  <c r="R93" i="2"/>
  <c r="Q93" i="2"/>
  <c r="P93" i="2"/>
  <c r="R51" i="2"/>
  <c r="Q51" i="2"/>
  <c r="P51" i="2"/>
  <c r="R86" i="2"/>
  <c r="Q86" i="2"/>
  <c r="P86" i="2"/>
  <c r="R69" i="2"/>
  <c r="Q69" i="2"/>
  <c r="P69" i="2"/>
  <c r="R125" i="2"/>
  <c r="Q125" i="2"/>
  <c r="P125" i="2"/>
  <c r="R83" i="2"/>
  <c r="Q83" i="2"/>
  <c r="P83" i="2"/>
  <c r="R90" i="2"/>
  <c r="Q90" i="2"/>
  <c r="P90" i="2"/>
  <c r="R62" i="2"/>
  <c r="Q62" i="2"/>
  <c r="P62" i="2"/>
  <c r="R124" i="2"/>
  <c r="Q124" i="2"/>
  <c r="P124" i="2"/>
  <c r="R65" i="2"/>
  <c r="Q65" i="2"/>
  <c r="P65" i="2"/>
  <c r="R48" i="2"/>
  <c r="Q48" i="2"/>
  <c r="P48" i="2"/>
  <c r="R66" i="2"/>
  <c r="Q66" i="2"/>
  <c r="P66" i="2"/>
  <c r="R85" i="2"/>
  <c r="Q85" i="2"/>
  <c r="P85" i="2"/>
  <c r="R63" i="2"/>
  <c r="Q63" i="2"/>
  <c r="P63" i="2"/>
  <c r="R72" i="2"/>
  <c r="Q72" i="2"/>
  <c r="P72" i="2"/>
  <c r="R333" i="2"/>
  <c r="Q333" i="2"/>
  <c r="P333" i="2"/>
  <c r="R61" i="2"/>
  <c r="Q61" i="2"/>
  <c r="P61" i="2"/>
  <c r="R47" i="2"/>
  <c r="Q47" i="2"/>
  <c r="P47" i="2"/>
  <c r="R42" i="2"/>
  <c r="Q42" i="2"/>
  <c r="P42" i="2"/>
  <c r="R52" i="2"/>
  <c r="Q52" i="2"/>
  <c r="P52" i="2"/>
  <c r="R45" i="2"/>
  <c r="Q45" i="2"/>
  <c r="P45" i="2"/>
  <c r="R60" i="2"/>
  <c r="Q60" i="2"/>
  <c r="P60" i="2"/>
  <c r="R37" i="2"/>
  <c r="Q37" i="2"/>
  <c r="P37" i="2"/>
  <c r="R57" i="2"/>
  <c r="Q57" i="2"/>
  <c r="P57" i="2"/>
  <c r="R59" i="2"/>
  <c r="Q59" i="2"/>
  <c r="P59" i="2"/>
  <c r="R50" i="2"/>
  <c r="Q50" i="2"/>
  <c r="P50" i="2"/>
  <c r="R334" i="2"/>
  <c r="Q334" i="2"/>
  <c r="P334" i="2"/>
  <c r="R54" i="2"/>
  <c r="Q54" i="2"/>
  <c r="P54" i="2"/>
  <c r="R25" i="2"/>
  <c r="Q25" i="2"/>
  <c r="P25" i="2"/>
  <c r="R46" i="2"/>
  <c r="Q46" i="2"/>
  <c r="P46" i="2"/>
  <c r="R35" i="2"/>
  <c r="Q35" i="2"/>
  <c r="P35" i="2"/>
  <c r="R33" i="2"/>
  <c r="Q33" i="2"/>
  <c r="P33" i="2"/>
  <c r="R41" i="2"/>
  <c r="Q41" i="2"/>
  <c r="P41" i="2"/>
  <c r="R28" i="2"/>
  <c r="Q28" i="2"/>
  <c r="P28" i="2"/>
  <c r="R26" i="2"/>
  <c r="Q26" i="2"/>
  <c r="P26" i="2"/>
  <c r="R36" i="2"/>
  <c r="Q36" i="2"/>
  <c r="P36" i="2"/>
  <c r="R34" i="2"/>
  <c r="Q34" i="2"/>
  <c r="P34" i="2"/>
  <c r="R22" i="2"/>
  <c r="Q22" i="2"/>
  <c r="P22" i="2"/>
  <c r="R30" i="2"/>
  <c r="Q30" i="2"/>
  <c r="P30" i="2"/>
  <c r="R44" i="2"/>
  <c r="Q44" i="2"/>
  <c r="P44" i="2"/>
  <c r="R31" i="2"/>
  <c r="Q31" i="2"/>
  <c r="P31" i="2"/>
  <c r="R16" i="2"/>
  <c r="Q16" i="2"/>
  <c r="P16" i="2"/>
  <c r="R20" i="2"/>
  <c r="Q20" i="2"/>
  <c r="P20" i="2"/>
  <c r="R15" i="2"/>
  <c r="Q15" i="2"/>
  <c r="P15" i="2"/>
  <c r="R10" i="2"/>
  <c r="Q10" i="2"/>
  <c r="P10" i="2"/>
  <c r="R12" i="2"/>
  <c r="Q12" i="2"/>
  <c r="P12" i="2"/>
  <c r="R29" i="2"/>
  <c r="Q29" i="2"/>
  <c r="P29" i="2"/>
  <c r="R18" i="2"/>
  <c r="Q18" i="2"/>
  <c r="P18" i="2"/>
  <c r="R21" i="2"/>
  <c r="Q21" i="2"/>
  <c r="P21" i="2"/>
  <c r="R13" i="2"/>
  <c r="Q13" i="2"/>
  <c r="P13" i="2"/>
  <c r="R11" i="2"/>
  <c r="Q11" i="2"/>
  <c r="P11" i="2"/>
  <c r="M810" i="2"/>
  <c r="M814" i="2" s="1"/>
  <c r="L810" i="2"/>
  <c r="L814" i="2" s="1"/>
  <c r="K810" i="2"/>
  <c r="K814" i="2" s="1"/>
  <c r="J810" i="2"/>
  <c r="J814" i="2" s="1"/>
  <c r="I810" i="2"/>
  <c r="I814" i="2" s="1"/>
  <c r="H810" i="2"/>
  <c r="H814" i="2" s="1"/>
  <c r="G810" i="2"/>
  <c r="G814" i="2" s="1"/>
  <c r="F810" i="2"/>
  <c r="F814" i="2" s="1"/>
  <c r="E810" i="2"/>
  <c r="E814" i="2" s="1"/>
  <c r="D810" i="2"/>
  <c r="D814" i="2" s="1"/>
  <c r="C810" i="2"/>
  <c r="C814" i="2" s="1"/>
  <c r="H816" i="2" l="1"/>
  <c r="H818" i="2"/>
  <c r="J816" i="2"/>
  <c r="J818" i="2"/>
  <c r="K818" i="2"/>
  <c r="K816" i="2"/>
  <c r="M818" i="2"/>
  <c r="M816" i="2"/>
  <c r="L818" i="2"/>
  <c r="L816" i="2"/>
  <c r="E818" i="2"/>
  <c r="E816" i="2"/>
  <c r="F818" i="2"/>
  <c r="F816" i="2"/>
  <c r="I816" i="2"/>
  <c r="I818" i="2"/>
  <c r="D816" i="2"/>
  <c r="D818" i="2"/>
  <c r="G816" i="2"/>
  <c r="G818" i="2"/>
  <c r="N816" i="2"/>
  <c r="N818" i="2"/>
  <c r="R687" i="2" l="1"/>
  <c r="Q687" i="2"/>
  <c r="P68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tc={AA639B9D-8AD8-4BCF-8008-14334355DA1E}</author>
  </authors>
  <commentList>
    <comment ref="O414" authorId="0" shapeId="0" xr:uid="{AA639B9D-8AD8-4BCF-8008-14334355DA1E}">
      <text>
        <t>[Threaded comment]
Your version of Excel allows you to read this threaded comment; however, any edits to it will get removed if the file is opened in a newer version of Excel. Learn more: https://go.microsoft.com/fwlink/?linkid=870924
Comment:
    Pasted into wrong year, fixed</t>
      </text>
    </comment>
  </commentList>
</comments>
</file>

<file path=xl/sharedStrings.xml><?xml version="1.0" encoding="utf-8"?>
<sst xmlns="http://schemas.openxmlformats.org/spreadsheetml/2006/main" count="8355" uniqueCount="927">
  <si>
    <t>TV Spend ($000)</t>
  </si>
  <si>
    <t>Brand</t>
  </si>
  <si>
    <t>Category</t>
  </si>
  <si>
    <t>Disney+</t>
  </si>
  <si>
    <t>Streaming Services</t>
  </si>
  <si>
    <t>TripAmigo</t>
  </si>
  <si>
    <t>Indeed</t>
  </si>
  <si>
    <t>Job Search</t>
  </si>
  <si>
    <t>Away</t>
  </si>
  <si>
    <t>IdentityIQ</t>
  </si>
  <si>
    <t>Paramount+ Streaming</t>
  </si>
  <si>
    <t>Root Insurance</t>
  </si>
  <si>
    <t>Demdaco</t>
  </si>
  <si>
    <t>Peacock</t>
  </si>
  <si>
    <t>Dermstore</t>
  </si>
  <si>
    <t>Trade Coffee</t>
  </si>
  <si>
    <t>Fanatics</t>
  </si>
  <si>
    <t>Apparel &amp; Accessories</t>
  </si>
  <si>
    <t>Trinny London</t>
  </si>
  <si>
    <t>Bolt</t>
  </si>
  <si>
    <t>Airbnb</t>
  </si>
  <si>
    <t>Vacation Rentals</t>
  </si>
  <si>
    <t>Wayfair</t>
  </si>
  <si>
    <t>Home</t>
  </si>
  <si>
    <t>Expedia (reflects Expedia only)</t>
  </si>
  <si>
    <t>BetMGM</t>
  </si>
  <si>
    <t>Online Betting</t>
  </si>
  <si>
    <t>Chewy</t>
  </si>
  <si>
    <t>Pet Care</t>
  </si>
  <si>
    <t>Uber</t>
  </si>
  <si>
    <t>Transportation</t>
  </si>
  <si>
    <t>Experian</t>
  </si>
  <si>
    <t>Financial Services</t>
  </si>
  <si>
    <t>Peloton</t>
  </si>
  <si>
    <t>Instacart</t>
  </si>
  <si>
    <t>Food Delivery</t>
  </si>
  <si>
    <t>Doordash</t>
  </si>
  <si>
    <t>Lume</t>
  </si>
  <si>
    <t>Personal Care</t>
  </si>
  <si>
    <t>Booking.com</t>
  </si>
  <si>
    <t>Home Chef</t>
  </si>
  <si>
    <t>Meal Kit Subscription</t>
  </si>
  <si>
    <t>Warby Parker</t>
  </si>
  <si>
    <t>Eyewear</t>
  </si>
  <si>
    <t>Carvana</t>
  </si>
  <si>
    <t>Automotive</t>
  </si>
  <si>
    <t>Nutrafol</t>
  </si>
  <si>
    <t>Vitamins &amp; Supplements</t>
  </si>
  <si>
    <t>Tonal</t>
  </si>
  <si>
    <t>Etsy</t>
  </si>
  <si>
    <t>Craft Supplies &amp; Hobbies</t>
  </si>
  <si>
    <t>Truebill</t>
  </si>
  <si>
    <t>Upgrade</t>
  </si>
  <si>
    <t>Smile Direct Club</t>
  </si>
  <si>
    <t>Dental Care</t>
  </si>
  <si>
    <t>Greenlight</t>
  </si>
  <si>
    <t>Netflix</t>
  </si>
  <si>
    <t>VRBO</t>
  </si>
  <si>
    <t>FTX</t>
  </si>
  <si>
    <t>Crypto</t>
  </si>
  <si>
    <t>HomeLight</t>
  </si>
  <si>
    <t>Real Estate</t>
  </si>
  <si>
    <t>Ancestry</t>
  </si>
  <si>
    <t>Genealogy</t>
  </si>
  <si>
    <t>Crypto.com</t>
  </si>
  <si>
    <t>ZipRecruiter</t>
  </si>
  <si>
    <t>SimpliSafe</t>
  </si>
  <si>
    <t>Rakuten</t>
  </si>
  <si>
    <t>e-commerce / Marketplace</t>
  </si>
  <si>
    <t>Self App</t>
  </si>
  <si>
    <t>Vroom (Vehicle Sales)</t>
  </si>
  <si>
    <t>Zillow (excludes Trulia)</t>
  </si>
  <si>
    <t>SoFi Lending</t>
  </si>
  <si>
    <t>Coursera</t>
  </si>
  <si>
    <t>Education</t>
  </si>
  <si>
    <t>Farmers Dog</t>
  </si>
  <si>
    <t>Nerdwallet</t>
  </si>
  <si>
    <t>Ring</t>
  </si>
  <si>
    <t>Priceline</t>
  </si>
  <si>
    <t>CarGurus</t>
  </si>
  <si>
    <t>Canva</t>
  </si>
  <si>
    <t>Professional Services</t>
  </si>
  <si>
    <t>Thumbtack</t>
  </si>
  <si>
    <t>OpenDoor</t>
  </si>
  <si>
    <t>Tubi TV</t>
  </si>
  <si>
    <t>Autotrader</t>
  </si>
  <si>
    <t>Grubhub Seamless</t>
  </si>
  <si>
    <t>GoodRX</t>
  </si>
  <si>
    <t>Medical Care</t>
  </si>
  <si>
    <t>Knix Wear</t>
  </si>
  <si>
    <t>Butcherbox</t>
  </si>
  <si>
    <t>RedFin</t>
  </si>
  <si>
    <t>Hungryroot</t>
  </si>
  <si>
    <t>Dave</t>
  </si>
  <si>
    <t>hims</t>
  </si>
  <si>
    <t>Poshmark</t>
  </si>
  <si>
    <t>E Trade</t>
  </si>
  <si>
    <t>Oura</t>
  </si>
  <si>
    <t>noom.</t>
  </si>
  <si>
    <t xml:space="preserve">Moon Pod  </t>
  </si>
  <si>
    <t>Babbel</t>
  </si>
  <si>
    <t>Upwork</t>
  </si>
  <si>
    <t xml:space="preserve">Oofos Shoes </t>
  </si>
  <si>
    <t>Netcredit</t>
  </si>
  <si>
    <t>Vuori</t>
  </si>
  <si>
    <t>Zocdoc</t>
  </si>
  <si>
    <t>Hers</t>
  </si>
  <si>
    <t>Nervive</t>
  </si>
  <si>
    <t>Calm</t>
  </si>
  <si>
    <t>Daily Harvest</t>
  </si>
  <si>
    <t>OfferPad</t>
  </si>
  <si>
    <t>Bombas</t>
  </si>
  <si>
    <t>Stitch Fix</t>
  </si>
  <si>
    <t>Cirkul</t>
  </si>
  <si>
    <t>Food &amp; Beverages</t>
  </si>
  <si>
    <t>Singlecare</t>
  </si>
  <si>
    <t>Pharmaceutical</t>
  </si>
  <si>
    <t>Invisalign</t>
  </si>
  <si>
    <t>PrizePicks</t>
  </si>
  <si>
    <t>Manscaped</t>
  </si>
  <si>
    <t>Shaving &amp; Grooming Products</t>
  </si>
  <si>
    <t>Slack Technologies</t>
  </si>
  <si>
    <t xml:space="preserve">Made In Cookware </t>
  </si>
  <si>
    <t xml:space="preserve">Uqora Nutritional Supplmt </t>
  </si>
  <si>
    <t>RealReal</t>
  </si>
  <si>
    <t>Pretty Litter</t>
  </si>
  <si>
    <t>RO</t>
  </si>
  <si>
    <t>Dollar Shave Club</t>
  </si>
  <si>
    <t>Casper</t>
  </si>
  <si>
    <t>Bedding &amp; Mattresses</t>
  </si>
  <si>
    <t>Keeps</t>
  </si>
  <si>
    <t>Bonobos</t>
  </si>
  <si>
    <t>Purple</t>
  </si>
  <si>
    <t>Underdog Fantasy</t>
  </si>
  <si>
    <t>Cue Health</t>
  </si>
  <si>
    <t>At-Home Medical Testing</t>
  </si>
  <si>
    <t>Rex MD</t>
  </si>
  <si>
    <t xml:space="preserve">Rothys Shoes </t>
  </si>
  <si>
    <t>Our Place Always</t>
  </si>
  <si>
    <t>Grove Collaborative</t>
  </si>
  <si>
    <t>Touch of Modern</t>
  </si>
  <si>
    <t>Lifestyle (Men's / Women's)</t>
  </si>
  <si>
    <t>Magic Spoon</t>
  </si>
  <si>
    <t>Freshly</t>
  </si>
  <si>
    <t>GO2bank</t>
  </si>
  <si>
    <t>BlendJet</t>
  </si>
  <si>
    <t>Zebra Insurance</t>
  </si>
  <si>
    <t>Insurance</t>
  </si>
  <si>
    <t>Worthy</t>
  </si>
  <si>
    <t>Hello Fresh</t>
  </si>
  <si>
    <t xml:space="preserve">Lively Hearing Aids </t>
  </si>
  <si>
    <t>Seatgeek</t>
  </si>
  <si>
    <t>Tickets</t>
  </si>
  <si>
    <t>True Classic</t>
  </si>
  <si>
    <t>Curology</t>
  </si>
  <si>
    <t>Skincare &amp; Beauty</t>
  </si>
  <si>
    <t>Overstock.com</t>
  </si>
  <si>
    <t>Zelle</t>
  </si>
  <si>
    <t>Kayak (owned by Priceline)</t>
  </si>
  <si>
    <t>Luggage</t>
  </si>
  <si>
    <t>Lemonaid</t>
  </si>
  <si>
    <t xml:space="preserve">Mejuri Jewelry </t>
  </si>
  <si>
    <t>Embark</t>
  </si>
  <si>
    <t>Tommy John</t>
  </si>
  <si>
    <t>Adore Me</t>
  </si>
  <si>
    <t>Legacybox</t>
  </si>
  <si>
    <t>Gifts</t>
  </si>
  <si>
    <t>Onewheel</t>
  </si>
  <si>
    <t>Allbirds</t>
  </si>
  <si>
    <t>Athletic Greens</t>
  </si>
  <si>
    <t>Fabletics</t>
  </si>
  <si>
    <t>Carewell</t>
  </si>
  <si>
    <t>Boxed Online</t>
  </si>
  <si>
    <t>Credit Sesame</t>
  </si>
  <si>
    <t xml:space="preserve">Figs  </t>
  </si>
  <si>
    <t>TaxAct</t>
  </si>
  <si>
    <t xml:space="preserve">Mirror Electronic Equip </t>
  </si>
  <si>
    <t>Boll &amp; Branch</t>
  </si>
  <si>
    <t>Turo</t>
  </si>
  <si>
    <t>Rue La La</t>
  </si>
  <si>
    <t>Ethos Insurance</t>
  </si>
  <si>
    <t>MVMT</t>
  </si>
  <si>
    <t>Nurx</t>
  </si>
  <si>
    <t>Misfits Market</t>
  </si>
  <si>
    <t>Uncommon Goods</t>
  </si>
  <si>
    <t>Teladoc</t>
  </si>
  <si>
    <t>iTrustCapital</t>
  </si>
  <si>
    <t>Robinhood</t>
  </si>
  <si>
    <t>Zola</t>
  </si>
  <si>
    <t>Wedding Registry</t>
  </si>
  <si>
    <t>Bark Box</t>
  </si>
  <si>
    <t>Scribd</t>
  </si>
  <si>
    <t>Book Subscription</t>
  </si>
  <si>
    <t>Ruggable</t>
  </si>
  <si>
    <t xml:space="preserve">Avocado Mattresses </t>
  </si>
  <si>
    <t>Cerebral</t>
  </si>
  <si>
    <t>Shift Technologies</t>
  </si>
  <si>
    <t>Eargo</t>
  </si>
  <si>
    <t>UNTUCKit</t>
  </si>
  <si>
    <t>Tecovas</t>
  </si>
  <si>
    <t>Bespoke Post</t>
  </si>
  <si>
    <t>23AndMe</t>
  </si>
  <si>
    <t>Ladder Insurance</t>
  </si>
  <si>
    <t>Sheertex</t>
  </si>
  <si>
    <t>Birdies</t>
  </si>
  <si>
    <t>Wish</t>
  </si>
  <si>
    <t xml:space="preserve">Empower App </t>
  </si>
  <si>
    <t>Zazzle</t>
  </si>
  <si>
    <t xml:space="preserve">Lucid Autos </t>
  </si>
  <si>
    <t xml:space="preserve">Lively Lingerie </t>
  </si>
  <si>
    <t>Birddogs</t>
  </si>
  <si>
    <t>TaxSlayer</t>
  </si>
  <si>
    <t>Pendulum</t>
  </si>
  <si>
    <t>Little Passports</t>
  </si>
  <si>
    <t>SKIMS</t>
  </si>
  <si>
    <t>Fundrise</t>
  </si>
  <si>
    <t>Birthdate</t>
  </si>
  <si>
    <t>Supernatural</t>
  </si>
  <si>
    <t>Brigit</t>
  </si>
  <si>
    <t>Justfab</t>
  </si>
  <si>
    <t>Thrive Market</t>
  </si>
  <si>
    <t>Mrs. Meyer’s</t>
  </si>
  <si>
    <t>Bartesian</t>
  </si>
  <si>
    <t>Whoop</t>
  </si>
  <si>
    <t>Athena Club</t>
  </si>
  <si>
    <t>Blue Apron</t>
  </si>
  <si>
    <t>Udemy</t>
  </si>
  <si>
    <t>Headspace</t>
  </si>
  <si>
    <t>Tovala</t>
  </si>
  <si>
    <t>Masterclass</t>
  </si>
  <si>
    <t>THINX</t>
  </si>
  <si>
    <t>Upsie</t>
  </si>
  <si>
    <t>Send A Cake</t>
  </si>
  <si>
    <t>Halo Collars</t>
  </si>
  <si>
    <t>Bonfire</t>
  </si>
  <si>
    <t>Varo</t>
  </si>
  <si>
    <t>ALLBLK Streaming</t>
  </si>
  <si>
    <t>IL MAKIAGE</t>
  </si>
  <si>
    <t>Capsule</t>
  </si>
  <si>
    <t>Online Delivery</t>
  </si>
  <si>
    <t>Instant Beauty 60</t>
  </si>
  <si>
    <t>EveryPlate</t>
  </si>
  <si>
    <t>Musely</t>
  </si>
  <si>
    <t>Shady Rays</t>
  </si>
  <si>
    <t>RAYCON</t>
  </si>
  <si>
    <t>Thredup</t>
  </si>
  <si>
    <t xml:space="preserve">Billie Razor </t>
  </si>
  <si>
    <t>Pair Eyewear</t>
  </si>
  <si>
    <t>Oscar Health</t>
  </si>
  <si>
    <t>Therabody</t>
  </si>
  <si>
    <t>Pie Insurance</t>
  </si>
  <si>
    <t>Owning</t>
  </si>
  <si>
    <t>Grammarly</t>
  </si>
  <si>
    <t>Insurify</t>
  </si>
  <si>
    <t>ThirdLove</t>
  </si>
  <si>
    <t>Talkspace</t>
  </si>
  <si>
    <t>Martha &amp; Marley Spoon</t>
  </si>
  <si>
    <t>Swift Premium Meats</t>
  </si>
  <si>
    <t>Watch Gang</t>
  </si>
  <si>
    <t>Driveway</t>
  </si>
  <si>
    <t>Waystar</t>
  </si>
  <si>
    <t>Saatva</t>
  </si>
  <si>
    <t xml:space="preserve">Ridge </t>
  </si>
  <si>
    <t xml:space="preserve">Firstleaf </t>
  </si>
  <si>
    <t>Alcohol Delivery</t>
  </si>
  <si>
    <t>Pray.Com</t>
  </si>
  <si>
    <t>Spiritual</t>
  </si>
  <si>
    <t>Rover</t>
  </si>
  <si>
    <t>Hyperice</t>
  </si>
  <si>
    <t>Minted</t>
  </si>
  <si>
    <t>Gabi Insurance</t>
  </si>
  <si>
    <t>WalletHub</t>
  </si>
  <si>
    <t>Fair Harbor</t>
  </si>
  <si>
    <t>Jambys</t>
  </si>
  <si>
    <t>JELLYVISION GAMES INC</t>
  </si>
  <si>
    <t>Games</t>
  </si>
  <si>
    <t>Sun Basket</t>
  </si>
  <si>
    <t>CBDmd</t>
  </si>
  <si>
    <t>Framebridge</t>
  </si>
  <si>
    <t>Bitwise Investments</t>
  </si>
  <si>
    <t>Fightcamp</t>
  </si>
  <si>
    <t xml:space="preserve">Glowforge 3D Printers </t>
  </si>
  <si>
    <t>Cybersecurity / Security</t>
  </si>
  <si>
    <t>Govx</t>
  </si>
  <si>
    <t>Skylight Frames</t>
  </si>
  <si>
    <t>Cybereason</t>
  </si>
  <si>
    <t xml:space="preserve">Sqairz Golf  </t>
  </si>
  <si>
    <t>Ticketsmarter</t>
  </si>
  <si>
    <t>Brooklinen</t>
  </si>
  <si>
    <t>Capillus</t>
  </si>
  <si>
    <t>Dia&amp;Co</t>
  </si>
  <si>
    <t>OfferUp</t>
  </si>
  <si>
    <t>Zulily</t>
  </si>
  <si>
    <t>Shoedazzle</t>
  </si>
  <si>
    <t>Imperfect Foods</t>
  </si>
  <si>
    <t>Brumate</t>
  </si>
  <si>
    <t>Kalorik</t>
  </si>
  <si>
    <t>One Medical</t>
  </si>
  <si>
    <t>Lovepop</t>
  </si>
  <si>
    <t>Letsgetchecked</t>
  </si>
  <si>
    <t>Nurish by Nature Made</t>
  </si>
  <si>
    <t>Keen</t>
  </si>
  <si>
    <t xml:space="preserve">Native Deodorants </t>
  </si>
  <si>
    <t>Savage X Fenty</t>
  </si>
  <si>
    <t>Gobble</t>
  </si>
  <si>
    <t>Kitty Poo Club</t>
  </si>
  <si>
    <t>Postmates</t>
  </si>
  <si>
    <t>Shipt</t>
  </si>
  <si>
    <t>Glossier</t>
  </si>
  <si>
    <t>Wag</t>
  </si>
  <si>
    <t xml:space="preserve">Hum Vitamins </t>
  </si>
  <si>
    <t>Algorand</t>
  </si>
  <si>
    <t>Dinnerly</t>
  </si>
  <si>
    <t>Skillshare</t>
  </si>
  <si>
    <t>Good American</t>
  </si>
  <si>
    <t xml:space="preserve">Splash Financial  </t>
  </si>
  <si>
    <t xml:space="preserve">Persona Vitamins </t>
  </si>
  <si>
    <t>Zwift</t>
  </si>
  <si>
    <t>Trip Advisor</t>
  </si>
  <si>
    <t>UrbanStems</t>
  </si>
  <si>
    <t>Flower Delivery</t>
  </si>
  <si>
    <t>Pure Flix</t>
  </si>
  <si>
    <t>Laird Superfood</t>
  </si>
  <si>
    <t>Owlet</t>
  </si>
  <si>
    <t>Wondrium</t>
  </si>
  <si>
    <t>Function of Beauty</t>
  </si>
  <si>
    <t>Corkcicle</t>
  </si>
  <si>
    <t>Leesa</t>
  </si>
  <si>
    <t>Meundies</t>
  </si>
  <si>
    <t>Osprey Funds</t>
  </si>
  <si>
    <t>Biz2Credit</t>
  </si>
  <si>
    <t>FreePrints</t>
  </si>
  <si>
    <t>Quip</t>
  </si>
  <si>
    <t>Dailylook</t>
  </si>
  <si>
    <t>Tickpick</t>
  </si>
  <si>
    <t xml:space="preserve">Adyen Credit Svcs </t>
  </si>
  <si>
    <t>Sofia &amp; Grace</t>
  </si>
  <si>
    <t>StaffDNA</t>
  </si>
  <si>
    <t>Gainbridge Insurance</t>
  </si>
  <si>
    <t>Pureboost</t>
  </si>
  <si>
    <t>Hive</t>
  </si>
  <si>
    <t>Aerotrainer</t>
  </si>
  <si>
    <t>Chirp Wheel</t>
  </si>
  <si>
    <t xml:space="preserve">Josh Cellars Wine </t>
  </si>
  <si>
    <t>Coin Cloud</t>
  </si>
  <si>
    <t>Honest Co</t>
  </si>
  <si>
    <t xml:space="preserve">Hip Optical </t>
  </si>
  <si>
    <t>BYJU’S</t>
  </si>
  <si>
    <t>Aura Electronic</t>
  </si>
  <si>
    <t>Aspiration Bank</t>
  </si>
  <si>
    <t>Lemonade Insurance</t>
  </si>
  <si>
    <t>LUS Brands</t>
  </si>
  <si>
    <t>Just Auto</t>
  </si>
  <si>
    <t>Duolingo</t>
  </si>
  <si>
    <t>Bright Cellars</t>
  </si>
  <si>
    <t>Moving Help</t>
  </si>
  <si>
    <t>Moving &amp; Storage</t>
  </si>
  <si>
    <t>Lucyd</t>
  </si>
  <si>
    <t>My Heritage</t>
  </si>
  <si>
    <t>ScotteVest</t>
  </si>
  <si>
    <t>Duckduckauto</t>
  </si>
  <si>
    <t>Thrive Causemetics</t>
  </si>
  <si>
    <t>Teeoff</t>
  </si>
  <si>
    <t>Zesty Paws</t>
  </si>
  <si>
    <t>Home Advisor</t>
  </si>
  <si>
    <t>Wix</t>
  </si>
  <si>
    <t>Popsockets</t>
  </si>
  <si>
    <t xml:space="preserve">Candid Care Co </t>
  </si>
  <si>
    <t>Hello Bag</t>
  </si>
  <si>
    <t>30 Day Fitness App</t>
  </si>
  <si>
    <t>Aaptiv</t>
  </si>
  <si>
    <t>Afterpay</t>
  </si>
  <si>
    <t>AllTrails</t>
  </si>
  <si>
    <t>Alteryx</t>
  </si>
  <si>
    <t xml:space="preserve">Angelinos Coffee </t>
  </si>
  <si>
    <t>AnyTask</t>
  </si>
  <si>
    <t>Apartment List</t>
  </si>
  <si>
    <t>Arculus</t>
  </si>
  <si>
    <t>Art Of Sport</t>
  </si>
  <si>
    <t>Barista Joe’s Coffee</t>
  </si>
  <si>
    <t>Because Market</t>
  </si>
  <si>
    <t>Betabrand</t>
  </si>
  <si>
    <t>Birchbox</t>
  </si>
  <si>
    <t>Bitesquad</t>
  </si>
  <si>
    <t>Bond</t>
  </si>
  <si>
    <t>Bouqs</t>
  </si>
  <si>
    <t>Brainly</t>
  </si>
  <si>
    <t>Brandless</t>
  </si>
  <si>
    <t>Brentwood Home</t>
  </si>
  <si>
    <t xml:space="preserve">Care/Of Vitamins </t>
  </si>
  <si>
    <t>Casetify</t>
  </si>
  <si>
    <t>Chatbooks</t>
  </si>
  <si>
    <t xml:space="preserve">Chroma Gro </t>
  </si>
  <si>
    <t>Classpass</t>
  </si>
  <si>
    <t>Couponcabin</t>
  </si>
  <si>
    <t>Cove</t>
  </si>
  <si>
    <t>Craftsy</t>
  </si>
  <si>
    <t>Curavi Pro</t>
  </si>
  <si>
    <t>CuriosityStream</t>
  </si>
  <si>
    <t>Dr Brite Disinfectants</t>
  </si>
  <si>
    <t>Eight Sleep</t>
  </si>
  <si>
    <t>Elysium Health</t>
  </si>
  <si>
    <t>Expensify</t>
  </si>
  <si>
    <t>Eyeconic</t>
  </si>
  <si>
    <t>FabFitFun</t>
  </si>
  <si>
    <t>Fancy Sprinkles</t>
  </si>
  <si>
    <t>FilterEasy</t>
  </si>
  <si>
    <t>Filters Fast</t>
  </si>
  <si>
    <t>Flamingo</t>
  </si>
  <si>
    <t>Fridababy</t>
  </si>
  <si>
    <t>Frontpoint Security</t>
  </si>
  <si>
    <t>Gainful</t>
  </si>
  <si>
    <t>GlassesUSA.com</t>
  </si>
  <si>
    <t xml:space="preserve">Goat Apparel </t>
  </si>
  <si>
    <t>Goop</t>
  </si>
  <si>
    <t>goPuff</t>
  </si>
  <si>
    <t>Gorjana</t>
  </si>
  <si>
    <t xml:space="preserve">Gravity Blankets </t>
  </si>
  <si>
    <t>Graze</t>
  </si>
  <si>
    <t>Green Chef</t>
  </si>
  <si>
    <t>Groupon</t>
  </si>
  <si>
    <t>Guideline Financial</t>
  </si>
  <si>
    <t xml:space="preserve">Halo Top Ice Cream </t>
  </si>
  <si>
    <t>Handy Online</t>
  </si>
  <si>
    <t>Harry's</t>
  </si>
  <si>
    <t>Healist Advanced Naturals</t>
  </si>
  <si>
    <t>Health IQ</t>
  </si>
  <si>
    <t>Healthy Mummy</t>
  </si>
  <si>
    <t>Helix Sleep</t>
  </si>
  <si>
    <t xml:space="preserve">Hello Toothpaste </t>
  </si>
  <si>
    <t>Hickies</t>
  </si>
  <si>
    <t>HomeToGo</t>
  </si>
  <si>
    <t>Houzz</t>
  </si>
  <si>
    <t>Hubble</t>
  </si>
  <si>
    <t>Hunt A Killer</t>
  </si>
  <si>
    <t>Ipsy</t>
  </si>
  <si>
    <t>Jet Token</t>
  </si>
  <si>
    <t>Kabbage</t>
  </si>
  <si>
    <t xml:space="preserve">Kangaroo Security </t>
  </si>
  <si>
    <t>Klarna</t>
  </si>
  <si>
    <t>Le Tote</t>
  </si>
  <si>
    <t>Legacy Quote Insurance</t>
  </si>
  <si>
    <t>Liingo</t>
  </si>
  <si>
    <t xml:space="preserve">Literati  </t>
  </si>
  <si>
    <t xml:space="preserve">Lola </t>
  </si>
  <si>
    <t>Lumin</t>
  </si>
  <si>
    <t xml:space="preserve">Lunella  </t>
  </si>
  <si>
    <t>Lyft</t>
  </si>
  <si>
    <t xml:space="preserve">M Gemi </t>
  </si>
  <si>
    <t>Mack Weldon</t>
  </si>
  <si>
    <t>Madison Reed</t>
  </si>
  <si>
    <t>mahabis</t>
  </si>
  <si>
    <t>Makespace</t>
  </si>
  <si>
    <t>Man Crates</t>
  </si>
  <si>
    <t xml:space="preserve">Manly Bands  </t>
  </si>
  <si>
    <t>Metromile</t>
  </si>
  <si>
    <t xml:space="preserve">Milk Bar </t>
  </si>
  <si>
    <t>Ministry Of Supply</t>
  </si>
  <si>
    <t>Mizzen &amp; Main</t>
  </si>
  <si>
    <t>Modcloth</t>
  </si>
  <si>
    <t>MoneyLion</t>
  </si>
  <si>
    <t>Mtailor</t>
  </si>
  <si>
    <t>MYXfitness</t>
  </si>
  <si>
    <t>NakedWines</t>
  </si>
  <si>
    <t>Nectar Mattresses</t>
  </si>
  <si>
    <t>Next Insurance</t>
  </si>
  <si>
    <t>Nixplay Frame</t>
  </si>
  <si>
    <t>Obe</t>
  </si>
  <si>
    <t>Omigo</t>
  </si>
  <si>
    <t>Open Spaces</t>
  </si>
  <si>
    <t>Outer</t>
  </si>
  <si>
    <t>Parachute Home</t>
  </si>
  <si>
    <t>Pegasystems</t>
  </si>
  <si>
    <t>Perfume.Com</t>
  </si>
  <si>
    <t>PillPack</t>
  </si>
  <si>
    <t xml:space="preserve">Pipette Health </t>
  </si>
  <si>
    <t>Pixels</t>
  </si>
  <si>
    <t>Plated</t>
  </si>
  <si>
    <t>Plushcare</t>
  </si>
  <si>
    <t xml:space="preserve">Prettylittlething  </t>
  </si>
  <si>
    <t>ProFlowers</t>
  </si>
  <si>
    <t>Proper Cloth</t>
  </si>
  <si>
    <t xml:space="preserve">Prose  </t>
  </si>
  <si>
    <t>Puls</t>
  </si>
  <si>
    <t xml:space="preserve">Rael Tampons </t>
  </si>
  <si>
    <t>Rent The Runway</t>
  </si>
  <si>
    <t>Rhone</t>
  </si>
  <si>
    <t xml:space="preserve">Ritual Nutritional Supplmt </t>
  </si>
  <si>
    <t>Rory</t>
  </si>
  <si>
    <t>Ruff Greens</t>
  </si>
  <si>
    <t>Rxsaver</t>
  </si>
  <si>
    <t>Scentbird</t>
  </si>
  <si>
    <t>Simple Habit</t>
  </si>
  <si>
    <t>Sio Beauty</t>
  </si>
  <si>
    <t>Skylar</t>
  </si>
  <si>
    <t>Slice App</t>
  </si>
  <si>
    <t>SmartMatch</t>
  </si>
  <si>
    <t>Smartsheet</t>
  </si>
  <si>
    <t>Spangler Science Club</t>
  </si>
  <si>
    <t>StockX</t>
  </si>
  <si>
    <t xml:space="preserve">Sweatblock </t>
  </si>
  <si>
    <t xml:space="preserve">Tempo Exercise </t>
  </si>
  <si>
    <t>Tezza App</t>
  </si>
  <si>
    <t>The Good Contractors List</t>
  </si>
  <si>
    <t>The Inside</t>
  </si>
  <si>
    <t>The Knot</t>
  </si>
  <si>
    <t>TopHatter</t>
  </si>
  <si>
    <t>TouchNote</t>
  </si>
  <si>
    <t>Tracksmith</t>
  </si>
  <si>
    <t xml:space="preserve">True &amp; Co </t>
  </si>
  <si>
    <t>Trulia</t>
  </si>
  <si>
    <t>Tuft &amp; Needle</t>
  </si>
  <si>
    <t>Urbanflix TV</t>
  </si>
  <si>
    <t>Vault</t>
  </si>
  <si>
    <t>Veestro</t>
  </si>
  <si>
    <t>Vincero</t>
  </si>
  <si>
    <t>Waverly Labs</t>
  </si>
  <si>
    <t>We Are Knitters</t>
  </si>
  <si>
    <t>Wild One</t>
  </si>
  <si>
    <t>Winc</t>
  </si>
  <si>
    <t>Wolf &amp; Badger</t>
  </si>
  <si>
    <t>WorldRemit</t>
  </si>
  <si>
    <t>Your Super</t>
  </si>
  <si>
    <t>Yumi</t>
  </si>
  <si>
    <t>Zebit</t>
  </si>
  <si>
    <t>Vix+ Streaming</t>
  </si>
  <si>
    <t>NFL+ streaming service</t>
  </si>
  <si>
    <t>Inspire Medical Systems</t>
  </si>
  <si>
    <t>Medical Devices</t>
  </si>
  <si>
    <t>Upstart</t>
  </si>
  <si>
    <t>Miro</t>
  </si>
  <si>
    <t>Freevee</t>
  </si>
  <si>
    <t>Thuma</t>
  </si>
  <si>
    <t>eToro</t>
  </si>
  <si>
    <t>Blair</t>
  </si>
  <si>
    <t>Wallbox</t>
  </si>
  <si>
    <t>Goldbelly</t>
  </si>
  <si>
    <t>Wild Earth</t>
  </si>
  <si>
    <t>WIN Reality</t>
  </si>
  <si>
    <t>Torrid</t>
  </si>
  <si>
    <t>Arlo</t>
  </si>
  <si>
    <t>Floyd</t>
  </si>
  <si>
    <t>Free Fly</t>
  </si>
  <si>
    <t>Huckberry</t>
  </si>
  <si>
    <t>Every Man Jack</t>
  </si>
  <si>
    <t>Kettle &amp; Fire</t>
  </si>
  <si>
    <t>Fiture</t>
  </si>
  <si>
    <t>RingCentral</t>
  </si>
  <si>
    <t>Lectric eBikes</t>
  </si>
  <si>
    <t>Jinx</t>
  </si>
  <si>
    <t>Groove Life</t>
  </si>
  <si>
    <t>Fresh Direct</t>
  </si>
  <si>
    <t>Pumpkin</t>
  </si>
  <si>
    <t>Sand Cloud</t>
  </si>
  <si>
    <t>HexClad</t>
  </si>
  <si>
    <t>Ollie Pets</t>
  </si>
  <si>
    <t>Marine Layer</t>
  </si>
  <si>
    <t>Cash App</t>
  </si>
  <si>
    <t>Plow &amp; Hearth</t>
  </si>
  <si>
    <t>Sunbrella</t>
  </si>
  <si>
    <t>Bite</t>
  </si>
  <si>
    <t>Exoticca</t>
  </si>
  <si>
    <t>Valley Credit Union</t>
  </si>
  <si>
    <t>VYPER</t>
  </si>
  <si>
    <t>Starface</t>
  </si>
  <si>
    <t>Fuzzy</t>
  </si>
  <si>
    <t>Quay</t>
  </si>
  <si>
    <t>Facet Wealth</t>
  </si>
  <si>
    <t>TextKiller</t>
  </si>
  <si>
    <t>Phone Accessories</t>
  </si>
  <si>
    <t>Vitapod</t>
  </si>
  <si>
    <t>American Trucks</t>
  </si>
  <si>
    <t>Livongo</t>
  </si>
  <si>
    <t xml:space="preserve">Dropps </t>
  </si>
  <si>
    <t>Skura Style</t>
  </si>
  <si>
    <t>Cleaning &amp; Sanitation</t>
  </si>
  <si>
    <t>MUNICIPAL</t>
  </si>
  <si>
    <t>Currency</t>
  </si>
  <si>
    <t>Coterie</t>
  </si>
  <si>
    <t>Sunday</t>
  </si>
  <si>
    <t>Neighbor</t>
  </si>
  <si>
    <t>FIS</t>
  </si>
  <si>
    <t>Better Not Younger</t>
  </si>
  <si>
    <t>Aprende</t>
  </si>
  <si>
    <t>Truewerk</t>
  </si>
  <si>
    <t>Andie</t>
  </si>
  <si>
    <t>RISE</t>
  </si>
  <si>
    <t>Fitbod</t>
  </si>
  <si>
    <t>Future</t>
  </si>
  <si>
    <t xml:space="preserve">TRUFF </t>
  </si>
  <si>
    <t>Yieldstreet</t>
  </si>
  <si>
    <t>Kencko</t>
  </si>
  <si>
    <t>ExtraHop</t>
  </si>
  <si>
    <t>Homeaglow</t>
  </si>
  <si>
    <t>DIFF</t>
  </si>
  <si>
    <t>Nulastin</t>
  </si>
  <si>
    <t>Step</t>
  </si>
  <si>
    <t>Nomatic</t>
  </si>
  <si>
    <t>AccuQuote</t>
  </si>
  <si>
    <t>Pacas</t>
  </si>
  <si>
    <t>Road Scholar</t>
  </si>
  <si>
    <t>Wilder Games</t>
  </si>
  <si>
    <t>Roll by ADP App</t>
  </si>
  <si>
    <t>JAXXON</t>
  </si>
  <si>
    <t>Earth Breeze</t>
  </si>
  <si>
    <t>Full Swing</t>
  </si>
  <si>
    <t>Trustworthy</t>
  </si>
  <si>
    <t>Wise App</t>
  </si>
  <si>
    <t>Stoko</t>
  </si>
  <si>
    <t>Duradry</t>
  </si>
  <si>
    <t>Lifekey</t>
  </si>
  <si>
    <t>Reset Smile</t>
  </si>
  <si>
    <t>Dead Scent</t>
  </si>
  <si>
    <t>GreenPan</t>
  </si>
  <si>
    <t>YoY $$$ Increase:</t>
  </si>
  <si>
    <t>YoY % Increase:</t>
  </si>
  <si>
    <t># of 'Active' TV Brands:</t>
  </si>
  <si>
    <t>Temu</t>
  </si>
  <si>
    <t>Aroma 360</t>
  </si>
  <si>
    <t>Melin</t>
  </si>
  <si>
    <t>Mando</t>
  </si>
  <si>
    <t>Ernesta</t>
  </si>
  <si>
    <t>Pvolve</t>
  </si>
  <si>
    <t xml:space="preserve">Quince </t>
  </si>
  <si>
    <t>Zipfizz</t>
  </si>
  <si>
    <t>Made by Nacho</t>
  </si>
  <si>
    <t>Fresh Clean Threads</t>
  </si>
  <si>
    <t>Walk-In Bath Club</t>
  </si>
  <si>
    <t>Crunch Cup</t>
  </si>
  <si>
    <t>Laura Geller</t>
  </si>
  <si>
    <t>Brickhouse Nutrition</t>
  </si>
  <si>
    <t>Viator</t>
  </si>
  <si>
    <t>BYLT</t>
  </si>
  <si>
    <t>Shinesty</t>
  </si>
  <si>
    <t>Emma</t>
  </si>
  <si>
    <t>Earnest</t>
  </si>
  <si>
    <t>Breeo</t>
  </si>
  <si>
    <t>Omnilux</t>
  </si>
  <si>
    <t>Miracle Smile Flosser</t>
  </si>
  <si>
    <t>poppi</t>
  </si>
  <si>
    <t xml:space="preserve">Slim Mint </t>
  </si>
  <si>
    <t>Yelloh</t>
  </si>
  <si>
    <t xml:space="preserve">Mugsy </t>
  </si>
  <si>
    <t>Smithey</t>
  </si>
  <si>
    <t>LMNT</t>
  </si>
  <si>
    <t>Gabb Wireless</t>
  </si>
  <si>
    <t xml:space="preserve">Telecommunications </t>
  </si>
  <si>
    <t>John Hardy</t>
  </si>
  <si>
    <t>Truskin</t>
  </si>
  <si>
    <t xml:space="preserve">Monos Luggage </t>
  </si>
  <si>
    <t>Spoiled Child</t>
  </si>
  <si>
    <t>Vivian</t>
  </si>
  <si>
    <t>Black Wolf</t>
  </si>
  <si>
    <t>Circle</t>
  </si>
  <si>
    <t>Reliaquest</t>
  </si>
  <si>
    <t>Bucked Up</t>
  </si>
  <si>
    <t>Vessi</t>
  </si>
  <si>
    <t>Cat Person</t>
  </si>
  <si>
    <t>Sorare</t>
  </si>
  <si>
    <t>JTV Jewelry</t>
  </si>
  <si>
    <t>Almased</t>
  </si>
  <si>
    <t>King Kanine</t>
  </si>
  <si>
    <t xml:space="preserve">Tractive </t>
  </si>
  <si>
    <t xml:space="preserve">Backbone </t>
  </si>
  <si>
    <t xml:space="preserve">easyplant </t>
  </si>
  <si>
    <t>Factor</t>
  </si>
  <si>
    <t>eva + avo</t>
  </si>
  <si>
    <t>Caden Lane</t>
  </si>
  <si>
    <t>Rally House</t>
  </si>
  <si>
    <t xml:space="preserve">Q30 Innovations </t>
  </si>
  <si>
    <t>Honeybook</t>
  </si>
  <si>
    <t>evite</t>
  </si>
  <si>
    <t xml:space="preserve">Notion </t>
  </si>
  <si>
    <t>nuun</t>
  </si>
  <si>
    <t xml:space="preserve">Zoom Optics </t>
  </si>
  <si>
    <t>Nutrient Survival</t>
  </si>
  <si>
    <t>Chocolate.com</t>
  </si>
  <si>
    <t>Pura</t>
  </si>
  <si>
    <t>Hydrow</t>
  </si>
  <si>
    <t>PATTERN</t>
  </si>
  <si>
    <t>Caramels.com</t>
  </si>
  <si>
    <t>Armra</t>
  </si>
  <si>
    <t>Anyday</t>
  </si>
  <si>
    <t>Tennis Warehouse</t>
  </si>
  <si>
    <t>Voom</t>
  </si>
  <si>
    <t>Rinse</t>
  </si>
  <si>
    <t>Moxie</t>
  </si>
  <si>
    <t xml:space="preserve">Sitka Seafood Market </t>
  </si>
  <si>
    <t>Gundry MD</t>
  </si>
  <si>
    <t>Storypod</t>
  </si>
  <si>
    <t>Vinia</t>
  </si>
  <si>
    <t>Inscents Voodoo</t>
  </si>
  <si>
    <t xml:space="preserve">Oliver Thomas </t>
  </si>
  <si>
    <t>Outdoor Research</t>
  </si>
  <si>
    <t>Thymes</t>
  </si>
  <si>
    <t>Skunky Wipes</t>
  </si>
  <si>
    <t xml:space="preserve">Free Country </t>
  </si>
  <si>
    <t xml:space="preserve">Humankind </t>
  </si>
  <si>
    <t>Trika</t>
  </si>
  <si>
    <t>Onnit</t>
  </si>
  <si>
    <t>Enso Rings</t>
  </si>
  <si>
    <t xml:space="preserve">Inside Weather </t>
  </si>
  <si>
    <t>Ever Root</t>
  </si>
  <si>
    <t>Market</t>
  </si>
  <si>
    <t>RefundsPro</t>
  </si>
  <si>
    <t xml:space="preserve">State &amp; Liberty </t>
  </si>
  <si>
    <t>Zeba</t>
  </si>
  <si>
    <t>Helio Air Broom</t>
  </si>
  <si>
    <t>Delectable Home</t>
  </si>
  <si>
    <t>Serena &amp; Lily</t>
  </si>
  <si>
    <t>Fire Department Coffee</t>
  </si>
  <si>
    <t xml:space="preserve">Jones Road </t>
  </si>
  <si>
    <t>G-Plans</t>
  </si>
  <si>
    <t>Breeze Brite</t>
  </si>
  <si>
    <r>
      <rPr>
        <b/>
        <u/>
        <sz val="14"/>
        <color theme="0"/>
        <rFont val="Calibri"/>
        <family val="2"/>
        <scheme val="minor"/>
      </rPr>
      <t>Grand Total</t>
    </r>
    <r>
      <rPr>
        <b/>
        <sz val="14"/>
        <color theme="0"/>
        <rFont val="Calibri"/>
        <family val="2"/>
        <scheme val="minor"/>
      </rPr>
      <t>:</t>
    </r>
  </si>
  <si>
    <t>YoY %$ Increase:</t>
  </si>
  <si>
    <t># of Total 'Active' TV Brands:</t>
  </si>
  <si>
    <t>Tiege Hanley</t>
  </si>
  <si>
    <t>Duke Cannon Supply Company</t>
  </si>
  <si>
    <t>Mott &amp; Bow</t>
  </si>
  <si>
    <t>Brillia</t>
  </si>
  <si>
    <t>Revela</t>
  </si>
  <si>
    <t>Ten Thousand</t>
  </si>
  <si>
    <t>RedBox Rx</t>
  </si>
  <si>
    <t>Windmill Air</t>
  </si>
  <si>
    <t>Byte</t>
  </si>
  <si>
    <t>Mielle Organics</t>
  </si>
  <si>
    <t>Brands By Category</t>
  </si>
  <si>
    <t>Sum of $$$</t>
  </si>
  <si>
    <t>Year</t>
  </si>
  <si>
    <t>Grand Total</t>
  </si>
  <si>
    <t>Streaming Services Total</t>
  </si>
  <si>
    <t>Financial Services Total</t>
  </si>
  <si>
    <t>Apparel &amp; Accessories Total</t>
  </si>
  <si>
    <t>Home Total</t>
  </si>
  <si>
    <t>Job Search Total</t>
  </si>
  <si>
    <t>Food Delivery Total</t>
  </si>
  <si>
    <t>Automotive Total</t>
  </si>
  <si>
    <t>Pet Care Total</t>
  </si>
  <si>
    <t>Vacation Rentals Total</t>
  </si>
  <si>
    <t>Real Estate Total</t>
  </si>
  <si>
    <t>Meal Kit Subscription Total</t>
  </si>
  <si>
    <t>Personal Care Total</t>
  </si>
  <si>
    <t>Online Betting Total</t>
  </si>
  <si>
    <t>e-commerce / Marketplace Total</t>
  </si>
  <si>
    <t>Crypto Total</t>
  </si>
  <si>
    <t>Vitamins &amp; Supplements Total</t>
  </si>
  <si>
    <t>Transportation Total</t>
  </si>
  <si>
    <t>Professional Services Total</t>
  </si>
  <si>
    <t>Medical Care Total</t>
  </si>
  <si>
    <t>Eyewear Total</t>
  </si>
  <si>
    <t>Education Total</t>
  </si>
  <si>
    <t>Dental Care Total</t>
  </si>
  <si>
    <t>Craft Supplies &amp; Hobbies Total</t>
  </si>
  <si>
    <t>Genealogy Total</t>
  </si>
  <si>
    <t>Bedding &amp; Mattresses Total</t>
  </si>
  <si>
    <t>Food &amp; Beverages Total</t>
  </si>
  <si>
    <t>Insurance Total</t>
  </si>
  <si>
    <t>Medical Devices Total</t>
  </si>
  <si>
    <t>Shaving &amp; Grooming Products Total</t>
  </si>
  <si>
    <t>At-Home Medical Testing Total</t>
  </si>
  <si>
    <t>Pharmaceutical Total</t>
  </si>
  <si>
    <t>Gifts Total</t>
  </si>
  <si>
    <t>Lifestyle (Men's / Women's) Total</t>
  </si>
  <si>
    <t>Skincare &amp; Beauty Total</t>
  </si>
  <si>
    <t>Tickets Total</t>
  </si>
  <si>
    <t>Alcohol Delivery Total</t>
  </si>
  <si>
    <t>Luggage Total</t>
  </si>
  <si>
    <t>Wedding Registry Total</t>
  </si>
  <si>
    <t>Book Subscription Total</t>
  </si>
  <si>
    <t>Online Delivery Total</t>
  </si>
  <si>
    <t>Cybersecurity / Security Total</t>
  </si>
  <si>
    <t>Spiritual Total</t>
  </si>
  <si>
    <t>Games Total</t>
  </si>
  <si>
    <t>Cleaning &amp; Sanitation Total</t>
  </si>
  <si>
    <t>Moving &amp; Storage Total</t>
  </si>
  <si>
    <t>Flower Delivery Total</t>
  </si>
  <si>
    <r>
      <t xml:space="preserve">Total DTC Segment </t>
    </r>
    <r>
      <rPr>
        <b/>
        <i/>
        <sz val="11"/>
        <color theme="1"/>
        <rFont val="Calibri"/>
        <family val="2"/>
        <scheme val="minor"/>
      </rPr>
      <t>excluding Streaming Service Category</t>
    </r>
    <r>
      <rPr>
        <b/>
        <sz val="11"/>
        <color theme="1"/>
        <rFont val="Calibri"/>
        <family val="2"/>
        <scheme val="minor"/>
      </rPr>
      <t>:</t>
    </r>
  </si>
  <si>
    <t>$$$</t>
  </si>
  <si>
    <t>Figure Loan Co &amp; Pay App</t>
  </si>
  <si>
    <t>Sporting Goods</t>
  </si>
  <si>
    <t>Online Travel</t>
  </si>
  <si>
    <t>Health, Wellness &amp; Fitness</t>
  </si>
  <si>
    <t>Technology &amp; Electronics</t>
  </si>
  <si>
    <t>Health, Wellness &amp; Fitness Total</t>
  </si>
  <si>
    <t>Online Travel Total</t>
  </si>
  <si>
    <t>Sporting Goods Total</t>
  </si>
  <si>
    <t>Telecommunications  Total</t>
  </si>
  <si>
    <t>Technology &amp; Electronics Total</t>
  </si>
  <si>
    <t>Phone Accessories Total</t>
  </si>
  <si>
    <t>Max (WBD)</t>
  </si>
  <si>
    <t>YoY $$$ Diff:</t>
  </si>
  <si>
    <t>YoY % Diff:</t>
  </si>
  <si>
    <t>**Note: reflects 1st time national TV advertisers in 2024 with reported spend &gt;$100K+ (includes both national &amp; local TV), as reported by Nielsen Ad Intel</t>
  </si>
  <si>
    <t>2024 VS. 2023 (% Change)</t>
  </si>
  <si>
    <t>2024 VS. 2022 (% Change)</t>
  </si>
  <si>
    <t>2024 VS. 2021 (% Change)</t>
  </si>
  <si>
    <t>DTC Brands TV Spending (000): CY 2013 - 2024</t>
  </si>
  <si>
    <t>sorted on 2024 spend</t>
  </si>
  <si>
    <t>Honeylove</t>
  </si>
  <si>
    <t>Fanatics Sportsbook</t>
  </si>
  <si>
    <t>Jolie</t>
  </si>
  <si>
    <t>Dose</t>
  </si>
  <si>
    <t>Thesis</t>
  </si>
  <si>
    <t>Dr.Marty</t>
  </si>
  <si>
    <t>Caraway</t>
  </si>
  <si>
    <t>Eroxon</t>
  </si>
  <si>
    <t>AliExpress</t>
  </si>
  <si>
    <t>Lumineux</t>
  </si>
  <si>
    <t>Pepper</t>
  </si>
  <si>
    <t>Lumen</t>
  </si>
  <si>
    <t>Yrefy</t>
  </si>
  <si>
    <t>Policy Fetch</t>
  </si>
  <si>
    <t>Popilush</t>
  </si>
  <si>
    <t>Collars &amp; Co.</t>
  </si>
  <si>
    <t>Pact</t>
  </si>
  <si>
    <t>Incogni</t>
  </si>
  <si>
    <t>Everglow</t>
  </si>
  <si>
    <t>Minky Couture</t>
  </si>
  <si>
    <t>bella</t>
  </si>
  <si>
    <t>BRUNT</t>
  </si>
  <si>
    <t>Graza</t>
  </si>
  <si>
    <t>Boarderie</t>
  </si>
  <si>
    <t>Little Spoon</t>
  </si>
  <si>
    <t>Alloy</t>
  </si>
  <si>
    <t>Spoonful of Comfort</t>
  </si>
  <si>
    <t>CliC</t>
  </si>
  <si>
    <t>Blue Man Pills</t>
  </si>
  <si>
    <t>Kinder's</t>
  </si>
  <si>
    <t>Branch</t>
  </si>
  <si>
    <t>Beekman 1802</t>
  </si>
  <si>
    <t>Revival</t>
  </si>
  <si>
    <t>Blissy</t>
  </si>
  <si>
    <t>Nordic Naturals</t>
  </si>
  <si>
    <t>TAO Clean</t>
  </si>
  <si>
    <t>Kind Science</t>
  </si>
  <si>
    <t>CERAMAX</t>
  </si>
  <si>
    <t>Mill</t>
  </si>
  <si>
    <t>Charlotte's Web</t>
  </si>
  <si>
    <t>FALSCARA</t>
  </si>
  <si>
    <t>DIME</t>
  </si>
  <si>
    <t>Cuddly</t>
  </si>
  <si>
    <t>VetsRef</t>
  </si>
  <si>
    <t>Full Leaf Tea Co.</t>
  </si>
  <si>
    <t>Slumberpod</t>
  </si>
  <si>
    <t>ZLINE</t>
  </si>
  <si>
    <t>Montana Knife Co</t>
  </si>
  <si>
    <t>Compare.com</t>
  </si>
  <si>
    <t>Taffy.com</t>
  </si>
  <si>
    <t>My Medic</t>
  </si>
  <si>
    <t>Jack Archer</t>
  </si>
  <si>
    <t>Aday</t>
  </si>
  <si>
    <t>NUFABRX</t>
  </si>
  <si>
    <t>Metagenics</t>
  </si>
  <si>
    <t>Simple Modern</t>
  </si>
  <si>
    <t>CHALKBOARD</t>
  </si>
  <si>
    <t>City Beauty</t>
  </si>
  <si>
    <t>Cushion Lab</t>
  </si>
  <si>
    <t>THOR Kitchen</t>
  </si>
  <si>
    <t>Woxer</t>
  </si>
  <si>
    <t>JEWLR</t>
  </si>
  <si>
    <t>Lemme</t>
  </si>
  <si>
    <t>FuturHealth</t>
  </si>
  <si>
    <t>TRX</t>
  </si>
  <si>
    <t>Skinesa</t>
  </si>
  <si>
    <t>Rhoback</t>
  </si>
  <si>
    <t>CookUnity</t>
  </si>
  <si>
    <t>Beyond Yoga</t>
  </si>
  <si>
    <t>Two Blind Brothers</t>
  </si>
  <si>
    <t>Manta Sleep</t>
  </si>
  <si>
    <t>IMBXX</t>
  </si>
  <si>
    <t>IQAir</t>
  </si>
  <si>
    <t>Laundry Sauce</t>
  </si>
  <si>
    <t>Cleaning Supplies</t>
  </si>
  <si>
    <t>Madison Avenue Couture</t>
  </si>
  <si>
    <t>KitNipBox</t>
  </si>
  <si>
    <t>Villeroy &amp; Boch</t>
  </si>
  <si>
    <t>Sundays for Dogs</t>
  </si>
  <si>
    <t>SAYSH</t>
  </si>
  <si>
    <t>Qualia</t>
  </si>
  <si>
    <t>Doggie Hush</t>
  </si>
  <si>
    <t>My Life In A Book</t>
  </si>
  <si>
    <t>Strauss</t>
  </si>
  <si>
    <t>Matsato</t>
  </si>
  <si>
    <t>Gem</t>
  </si>
  <si>
    <t>Odele</t>
  </si>
  <si>
    <t>HLTH Code</t>
  </si>
  <si>
    <t>Liquid Rubber</t>
  </si>
  <si>
    <t>Inspira</t>
  </si>
  <si>
    <t>Johnny Was</t>
  </si>
  <si>
    <t>Boldify</t>
  </si>
  <si>
    <t>ReflexMD</t>
  </si>
  <si>
    <t>Made In USA</t>
  </si>
  <si>
    <t>Copper Compression</t>
  </si>
  <si>
    <t>Mackenzie Limited</t>
  </si>
  <si>
    <t>Guy Fieri's Flavortown</t>
  </si>
  <si>
    <t>ResortPass</t>
  </si>
  <si>
    <t>Simpler Hair Color</t>
  </si>
  <si>
    <t>Clocks and Colours</t>
  </si>
  <si>
    <t>Fable</t>
  </si>
  <si>
    <t>RYZE</t>
  </si>
  <si>
    <t>Pillow4Pain</t>
  </si>
  <si>
    <t>Pacagen</t>
  </si>
  <si>
    <t xml:space="preserve">Posh Peanut </t>
  </si>
  <si>
    <t>Sunrise Flour Mill</t>
  </si>
  <si>
    <t>CRIMPiT</t>
  </si>
  <si>
    <t>Holiball</t>
  </si>
  <si>
    <t>point.me</t>
  </si>
  <si>
    <t>Better Life Science</t>
  </si>
  <si>
    <t>UNEEKOR</t>
  </si>
  <si>
    <t>The GLD Shop</t>
  </si>
  <si>
    <t>Agency</t>
  </si>
  <si>
    <t>Seed</t>
  </si>
  <si>
    <t>Henry Meds</t>
  </si>
  <si>
    <t>Wild Alaskan Company</t>
  </si>
  <si>
    <t>Good Ranchers</t>
  </si>
  <si>
    <t>X-Chair</t>
  </si>
  <si>
    <r>
      <t xml:space="preserve">Source: Nielsen AdIntel as of 7/14/25 (includes all six measured TV media: nat'l cable TV, nat'l broadcast TV, spanish language broadcast TV, spanish Language cable TV, spot TV, syndication TV; and streaming as of 2022-2024); </t>
    </r>
    <r>
      <rPr>
        <i/>
        <sz val="12"/>
        <rFont val="Calibri"/>
        <family val="2"/>
        <scheme val="minor"/>
      </rPr>
      <t>excludes promos and PSAs</t>
    </r>
    <r>
      <rPr>
        <sz val="12"/>
        <rFont val="Calibri"/>
        <family val="2"/>
        <scheme val="minor"/>
      </rPr>
      <t>.</t>
    </r>
  </si>
  <si>
    <t>New DTC National TV Advertisers in 2024 (111 brands)*</t>
  </si>
  <si>
    <t>Grand Total (111 Brands):</t>
  </si>
  <si>
    <t>Grand Total (678 Brands):</t>
  </si>
  <si>
    <t>789 DTC Brand Total TV Spend: 678 DTC Brands + 111 New DTC National TV Advertisers in 2024</t>
  </si>
  <si>
    <t>DTC TV Spending: CY 2013 - 2024</t>
  </si>
  <si>
    <t>sorted by 2024 TV spend (first by category, then by brand within each category)</t>
  </si>
  <si>
    <r>
      <t xml:space="preserve">Source: Nielsen AdIntel as of 7/14/25 (includes all six measured TV media: nat'l cable TV, nat'l broadcast TV, spanish language broadcast TV, spanish Language cable TV, spot TV, syndication TV; and streaming as of 2022-2024); </t>
    </r>
    <r>
      <rPr>
        <i/>
        <sz val="8"/>
        <rFont val="Calibri"/>
        <family val="2"/>
        <scheme val="minor"/>
      </rPr>
      <t>excludes promos and PSAs</t>
    </r>
    <r>
      <rPr>
        <sz val="8"/>
        <rFont val="Calibri"/>
        <family val="2"/>
        <scheme val="minor"/>
      </rPr>
      <t>.</t>
    </r>
  </si>
  <si>
    <t>678 DTC Brands (Pre-2024 National TV Spenders)</t>
  </si>
  <si>
    <t>678 DTC Brands + 111 New DTC Brand TV Advertisers in 2024 (789 DTC Brands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</si>
</sst>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;;;@\,"/>
    <numFmt numFmtId="165" formatCode="&quot;$&quot;#,##0.0"/>
    <numFmt numFmtId="166" formatCode="&quot;$&quot;#,##0.00"/>
    <numFmt numFmtId="167" formatCode="&quot;$&quot;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164" fontId="3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right"/>
    </xf>
    <xf numFmtId="0" fontId="5" fillId="2" borderId="4" xfId="0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9" fontId="5" fillId="2" borderId="4" xfId="1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0" fillId="2" borderId="2" xfId="0" applyFill="1" applyBorder="1"/>
    <xf numFmtId="165" fontId="9" fillId="2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9" fillId="2" borderId="4" xfId="1" applyFont="1" applyFill="1" applyBorder="1" applyAlignment="1">
      <alignment horizontal="center"/>
    </xf>
    <xf numFmtId="0" fontId="7" fillId="3" borderId="1" xfId="0" applyFont="1" applyFill="1" applyBorder="1"/>
    <xf numFmtId="165" fontId="7" fillId="3" borderId="4" xfId="0" applyNumberFormat="1" applyFont="1" applyFill="1" applyBorder="1" applyAlignment="1">
      <alignment horizontal="center"/>
    </xf>
    <xf numFmtId="165" fontId="7" fillId="3" borderId="3" xfId="0" applyNumberFormat="1" applyFont="1" applyFill="1" applyBorder="1" applyAlignment="1">
      <alignment horizontal="center"/>
    </xf>
    <xf numFmtId="165" fontId="5" fillId="2" borderId="11" xfId="0" applyNumberFormat="1" applyFont="1" applyFill="1" applyBorder="1" applyAlignment="1">
      <alignment horizontal="center"/>
    </xf>
    <xf numFmtId="0" fontId="0" fillId="2" borderId="18" xfId="0" applyFill="1" applyBorder="1"/>
    <xf numFmtId="0" fontId="0" fillId="2" borderId="20" xfId="0" applyFill="1" applyBorder="1"/>
    <xf numFmtId="0" fontId="5" fillId="2" borderId="21" xfId="0" applyFont="1" applyFill="1" applyBorder="1" applyAlignment="1">
      <alignment horizontal="center"/>
    </xf>
    <xf numFmtId="9" fontId="5" fillId="2" borderId="21" xfId="1" applyFont="1" applyFill="1" applyBorder="1" applyAlignment="1">
      <alignment horizontal="center"/>
    </xf>
    <xf numFmtId="0" fontId="0" fillId="4" borderId="16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6" fillId="5" borderId="24" xfId="0" applyFont="1" applyFill="1" applyBorder="1" applyAlignment="1">
      <alignment horizontal="centerContinuous"/>
    </xf>
    <xf numFmtId="0" fontId="6" fillId="5" borderId="25" xfId="0" applyFont="1" applyFill="1" applyBorder="1" applyAlignment="1">
      <alignment horizontal="centerContinuous"/>
    </xf>
    <xf numFmtId="0" fontId="10" fillId="0" borderId="26" xfId="0" applyFont="1" applyBorder="1"/>
    <xf numFmtId="0" fontId="5" fillId="2" borderId="4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5" fillId="2" borderId="21" xfId="0" applyFont="1" applyFill="1" applyBorder="1" applyAlignment="1">
      <alignment horizontal="right"/>
    </xf>
    <xf numFmtId="0" fontId="11" fillId="0" borderId="0" xfId="0" applyFont="1"/>
    <xf numFmtId="16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Continuous"/>
    </xf>
    <xf numFmtId="9" fontId="4" fillId="0" borderId="0" xfId="1" applyFont="1" applyAlignment="1">
      <alignment horizontal="center"/>
    </xf>
    <xf numFmtId="0" fontId="13" fillId="5" borderId="25" xfId="0" applyFont="1" applyFill="1" applyBorder="1" applyAlignment="1">
      <alignment horizontal="centerContinuous"/>
    </xf>
    <xf numFmtId="0" fontId="4" fillId="4" borderId="17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4" fillId="0" borderId="0" xfId="0" applyFont="1"/>
    <xf numFmtId="0" fontId="7" fillId="3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centerContinuous"/>
    </xf>
    <xf numFmtId="164" fontId="16" fillId="3" borderId="1" xfId="0" applyNumberFormat="1" applyFont="1" applyFill="1" applyBorder="1" applyAlignment="1">
      <alignment horizontal="centerContinuous" wrapText="1"/>
    </xf>
    <xf numFmtId="0" fontId="16" fillId="3" borderId="12" xfId="0" applyFont="1" applyFill="1" applyBorder="1"/>
    <xf numFmtId="0" fontId="16" fillId="3" borderId="14" xfId="0" applyFont="1" applyFill="1" applyBorder="1" applyAlignment="1">
      <alignment horizontal="right"/>
    </xf>
    <xf numFmtId="165" fontId="16" fillId="3" borderId="13" xfId="0" applyNumberFormat="1" applyFont="1" applyFill="1" applyBorder="1" applyAlignment="1">
      <alignment horizontal="center"/>
    </xf>
    <xf numFmtId="165" fontId="16" fillId="3" borderId="15" xfId="0" applyNumberFormat="1" applyFont="1" applyFill="1" applyBorder="1" applyAlignment="1">
      <alignment horizontal="center"/>
    </xf>
    <xf numFmtId="0" fontId="15" fillId="5" borderId="23" xfId="0" applyFont="1" applyFill="1" applyBorder="1" applyAlignment="1">
      <alignment horizontal="centerContinuous"/>
    </xf>
    <xf numFmtId="0" fontId="4" fillId="4" borderId="0" xfId="0" applyFont="1" applyFill="1" applyAlignment="1">
      <alignment horizontal="center"/>
    </xf>
    <xf numFmtId="165" fontId="9" fillId="2" borderId="11" xfId="0" applyNumberFormat="1" applyFont="1" applyFill="1" applyBorder="1" applyAlignment="1">
      <alignment horizontal="center"/>
    </xf>
    <xf numFmtId="9" fontId="9" fillId="2" borderId="21" xfId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0" fillId="0" borderId="0" xfId="0" pivotButton="1"/>
    <xf numFmtId="0" fontId="4" fillId="0" borderId="0" xfId="0" applyFont="1"/>
    <xf numFmtId="0" fontId="4" fillId="0" borderId="8" xfId="0" applyFont="1" applyBorder="1"/>
    <xf numFmtId="165" fontId="4" fillId="0" borderId="8" xfId="0" applyNumberFormat="1" applyFont="1" applyBorder="1" applyAlignment="1">
      <alignment horizontal="center"/>
    </xf>
    <xf numFmtId="0" fontId="4" fillId="0" borderId="5" xfId="0" applyFont="1" applyBorder="1"/>
    <xf numFmtId="165" fontId="4" fillId="0" borderId="5" xfId="0" applyNumberFormat="1" applyFont="1" applyBorder="1" applyAlignment="1">
      <alignment horizontal="center"/>
    </xf>
    <xf numFmtId="9" fontId="4" fillId="0" borderId="5" xfId="1" applyFont="1" applyFill="1" applyBorder="1" applyAlignment="1">
      <alignment horizontal="center"/>
    </xf>
    <xf numFmtId="9" fontId="4" fillId="0" borderId="6" xfId="1" applyFont="1" applyFill="1" applyBorder="1" applyAlignment="1">
      <alignment horizontal="center"/>
    </xf>
    <xf numFmtId="0" fontId="4" fillId="0" borderId="10" xfId="0" applyFont="1" applyBorder="1"/>
    <xf numFmtId="165" fontId="4" fillId="0" borderId="10" xfId="0" applyNumberFormat="1" applyFont="1" applyBorder="1" applyAlignment="1">
      <alignment horizontal="center"/>
    </xf>
    <xf numFmtId="0" fontId="0" fillId="7" borderId="0" xfId="0" applyFill="1"/>
    <xf numFmtId="0" fontId="20" fillId="0" borderId="0" xfId="0" applyFont="1"/>
    <xf numFmtId="165" fontId="0" fillId="0" borderId="0" xfId="0" applyNumberFormat="1"/>
    <xf numFmtId="165" fontId="0" fillId="7" borderId="0" xfId="0" applyNumberFormat="1" applyFill="1"/>
    <xf numFmtId="0" fontId="21" fillId="0" borderId="0" xfId="0" applyFont="1"/>
    <xf numFmtId="0" fontId="5" fillId="6" borderId="4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center"/>
    </xf>
    <xf numFmtId="165" fontId="5" fillId="6" borderId="4" xfId="0" applyNumberFormat="1" applyFont="1" applyFill="1" applyBorder="1" applyAlignment="1">
      <alignment horizontal="center"/>
    </xf>
    <xf numFmtId="165" fontId="9" fillId="6" borderId="4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165" fontId="5" fillId="0" borderId="2" xfId="0" applyNumberFormat="1" applyFont="1" applyBorder="1"/>
    <xf numFmtId="165" fontId="5" fillId="0" borderId="4" xfId="0" applyNumberFormat="1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3" xfId="0" applyFont="1" applyBorder="1"/>
    <xf numFmtId="0" fontId="0" fillId="6" borderId="33" xfId="0" applyFill="1" applyBorder="1"/>
    <xf numFmtId="0" fontId="0" fillId="6" borderId="36" xfId="0" applyFill="1" applyBorder="1"/>
    <xf numFmtId="0" fontId="5" fillId="6" borderId="37" xfId="0" applyFont="1" applyFill="1" applyBorder="1" applyAlignment="1">
      <alignment horizontal="right"/>
    </xf>
    <xf numFmtId="0" fontId="5" fillId="6" borderId="37" xfId="0" applyFont="1" applyFill="1" applyBorder="1" applyAlignment="1">
      <alignment horizontal="center"/>
    </xf>
    <xf numFmtId="9" fontId="5" fillId="6" borderId="37" xfId="1" applyFont="1" applyFill="1" applyBorder="1" applyAlignment="1">
      <alignment horizontal="center"/>
    </xf>
    <xf numFmtId="9" fontId="9" fillId="6" borderId="37" xfId="1" applyFont="1" applyFill="1" applyBorder="1" applyAlignment="1">
      <alignment horizontal="center"/>
    </xf>
    <xf numFmtId="0" fontId="3" fillId="0" borderId="32" xfId="0" applyFont="1" applyBorder="1"/>
    <xf numFmtId="165" fontId="5" fillId="0" borderId="38" xfId="0" applyNumberFormat="1" applyFont="1" applyBorder="1"/>
    <xf numFmtId="0" fontId="3" fillId="4" borderId="28" xfId="0" applyFont="1" applyFill="1" applyBorder="1"/>
    <xf numFmtId="0" fontId="3" fillId="4" borderId="29" xfId="0" applyFont="1" applyFill="1" applyBorder="1"/>
    <xf numFmtId="0" fontId="0" fillId="4" borderId="34" xfId="0" applyFill="1" applyBorder="1"/>
    <xf numFmtId="0" fontId="0" fillId="4" borderId="35" xfId="0" applyFill="1" applyBorder="1"/>
    <xf numFmtId="0" fontId="4" fillId="4" borderId="35" xfId="0" applyFont="1" applyFill="1" applyBorder="1" applyAlignment="1">
      <alignment horizontal="center"/>
    </xf>
    <xf numFmtId="0" fontId="24" fillId="0" borderId="0" xfId="0" applyFont="1"/>
    <xf numFmtId="0" fontId="3" fillId="0" borderId="3" xfId="0" applyFont="1" applyBorder="1" applyAlignment="1">
      <alignment horizontal="center" wrapText="1"/>
    </xf>
    <xf numFmtId="9" fontId="4" fillId="0" borderId="8" xfId="1" applyFont="1" applyFill="1" applyBorder="1" applyAlignment="1">
      <alignment horizontal="center"/>
    </xf>
    <xf numFmtId="9" fontId="4" fillId="0" borderId="9" xfId="1" applyFont="1" applyFill="1" applyBorder="1" applyAlignment="1">
      <alignment horizontal="center"/>
    </xf>
    <xf numFmtId="0" fontId="5" fillId="0" borderId="0" xfId="0" applyFont="1"/>
    <xf numFmtId="0" fontId="9" fillId="0" borderId="0" xfId="0" applyFont="1"/>
    <xf numFmtId="0" fontId="25" fillId="0" borderId="0" xfId="0" applyFont="1"/>
    <xf numFmtId="0" fontId="8" fillId="0" borderId="0" xfId="0" applyFont="1"/>
    <xf numFmtId="166" fontId="4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9" fontId="12" fillId="0" borderId="1" xfId="1" applyFont="1" applyFill="1" applyBorder="1" applyAlignment="1">
      <alignment horizontal="center"/>
    </xf>
    <xf numFmtId="9" fontId="12" fillId="0" borderId="3" xfId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9" fontId="4" fillId="0" borderId="5" xfId="1" applyFont="1" applyBorder="1" applyAlignment="1">
      <alignment horizontal="center"/>
    </xf>
    <xf numFmtId="9" fontId="4" fillId="0" borderId="6" xfId="1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4" fillId="0" borderId="5" xfId="1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9" fontId="3" fillId="2" borderId="21" xfId="1" applyFont="1" applyFill="1" applyBorder="1" applyAlignment="1">
      <alignment horizontal="center"/>
    </xf>
    <xf numFmtId="0" fontId="0" fillId="0" borderId="5" xfId="0" applyBorder="1"/>
    <xf numFmtId="165" fontId="0" fillId="0" borderId="10" xfId="0" applyNumberFormat="1" applyBorder="1" applyAlignment="1">
      <alignment horizontal="center"/>
    </xf>
    <xf numFmtId="0" fontId="0" fillId="0" borderId="41" xfId="0" applyBorder="1"/>
    <xf numFmtId="165" fontId="4" fillId="0" borderId="5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4" fillId="0" borderId="41" xfId="0" applyFont="1" applyBorder="1"/>
    <xf numFmtId="0" fontId="4" fillId="0" borderId="5" xfId="0" applyFon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6" fontId="0" fillId="0" borderId="0" xfId="0" applyNumberFormat="1"/>
    <xf numFmtId="165" fontId="5" fillId="2" borderId="3" xfId="0" applyNumberFormat="1" applyFont="1" applyFill="1" applyBorder="1" applyAlignment="1">
      <alignment horizontal="center"/>
    </xf>
    <xf numFmtId="9" fontId="5" fillId="2" borderId="3" xfId="1" applyFont="1" applyFill="1" applyBorder="1" applyAlignment="1">
      <alignment horizontal="center"/>
    </xf>
    <xf numFmtId="9" fontId="5" fillId="2" borderId="22" xfId="1" applyFont="1" applyFill="1" applyBorder="1" applyAlignment="1">
      <alignment horizontal="center"/>
    </xf>
    <xf numFmtId="165" fontId="5" fillId="2" borderId="19" xfId="0" applyNumberFormat="1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67" fontId="0" fillId="4" borderId="0" xfId="3" applyNumberFormat="1" applyFont="1" applyFill="1" applyAlignment="1">
      <alignment horizontal="center"/>
    </xf>
    <xf numFmtId="167" fontId="4" fillId="4" borderId="27" xfId="3" applyNumberFormat="1" applyFont="1" applyFill="1" applyBorder="1" applyAlignment="1">
      <alignment horizontal="center"/>
    </xf>
    <xf numFmtId="167" fontId="4" fillId="4" borderId="0" xfId="3" applyNumberFormat="1" applyFont="1" applyFill="1" applyAlignment="1">
      <alignment horizontal="center"/>
    </xf>
    <xf numFmtId="167" fontId="4" fillId="4" borderId="40" xfId="3" applyNumberFormat="1" applyFont="1" applyFill="1" applyBorder="1" applyAlignment="1">
      <alignment horizontal="center"/>
    </xf>
    <xf numFmtId="167" fontId="0" fillId="4" borderId="0" xfId="0" applyNumberFormat="1" applyFill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0" fontId="4" fillId="0" borderId="42" xfId="0" applyFont="1" applyBorder="1"/>
    <xf numFmtId="0" fontId="0" fillId="0" borderId="10" xfId="0" applyBorder="1"/>
    <xf numFmtId="0" fontId="0" fillId="0" borderId="42" xfId="0" applyBorder="1"/>
    <xf numFmtId="0" fontId="0" fillId="0" borderId="9" xfId="0" applyBorder="1"/>
    <xf numFmtId="0" fontId="0" fillId="0" borderId="7" xfId="0" applyBorder="1"/>
    <xf numFmtId="0" fontId="0" fillId="0" borderId="43" xfId="0" applyBorder="1"/>
    <xf numFmtId="165" fontId="0" fillId="0" borderId="0" xfId="0" applyNumberFormat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 wrapText="1"/>
    </xf>
    <xf numFmtId="165" fontId="5" fillId="6" borderId="38" xfId="0" applyNumberFormat="1" applyFont="1" applyFill="1" applyBorder="1" applyAlignment="1">
      <alignment horizontal="center"/>
    </xf>
    <xf numFmtId="9" fontId="5" fillId="6" borderId="39" xfId="1" applyFont="1" applyFill="1" applyBorder="1" applyAlignment="1">
      <alignment horizontal="center"/>
    </xf>
  </cellXfs>
  <cellStyles count="4">
    <cellStyle name="Currency" xfId="3" builtinId="4"/>
    <cellStyle name="Normal" xfId="0" builtinId="0"/>
    <cellStyle name="Normal 2" xfId="2" xr:uid="{9F985C46-7D03-49FD-969E-233F1F36D97D}"/>
    <cellStyle name="Percent" xfId="1" builtinId="5"/>
  </cellStyles>
  <dxfs count="5">
    <dxf>
      <fill>
        <patternFill patternType="solid"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FFCC"/>
        </patternFill>
      </fill>
    </dxf>
  </dxfs>
  <tableStyles count="0" defaultTableStyle="TableStyleMedium2" defaultPivotStyle="PivotStyleLight16"/>
  <colors>
    <mruColors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eah Montner Dixon" id="{E9BC7FA4-D062-4216-9230-12529F6E4FA1}" userId="S::leahm@thevab.com::d5b2ae9e-9213-4442-b7df-4db8cbe51e5d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son Wiese" refreshedDate="45880.027179166667" createdVersion="8" refreshedVersion="8" minRefreshableVersion="3" recordCount="2920" xr:uid="{F3E92381-CE8C-48EE-AA8D-15B1032559DD}">
  <cacheSource type="worksheet">
    <worksheetSource ref="A1:D2921" sheet="category datasheet"/>
  </cacheSource>
  <cacheFields count="4">
    <cacheField name="Brand" numFmtId="0">
      <sharedItems count="789">
        <s v="Winc"/>
        <s v="Josh Cellars Wine "/>
        <s v="Firstleaf "/>
        <s v="NakedWines"/>
        <s v="Bright Cellars"/>
        <s v="Fanatics"/>
        <s v="Adore Me"/>
        <s v="Shoedazzle"/>
        <s v="Honeylove"/>
        <s v="Vuori"/>
        <s v="Knix Wear"/>
        <s v="Fabletics"/>
        <s v="Bombas"/>
        <s v="Gorjana"/>
        <s v="Oofos Shoes "/>
        <s v="Allbirds"/>
        <s v="Stoko"/>
        <s v="Stitch Fix"/>
        <s v="Dia&amp;Co"/>
        <s v="MVMT"/>
        <s v="ThirdLove"/>
        <s v="Rothys Shoes "/>
        <s v="Mtailor"/>
        <s v="Bonobos"/>
        <s v="UNTUCKit"/>
        <s v="Quince "/>
        <s v="Tommy John"/>
        <s v="Tecovas"/>
        <s v="Justfab"/>
        <s v="Truewerk"/>
        <s v="Blair"/>
        <s v="Free Fly"/>
        <s v="Fresh Clean Threads"/>
        <s v="True Classic"/>
        <s v="Mejuri Jewelry "/>
        <s v="Manly Bands  "/>
        <s v="Lively Lingerie "/>
        <s v="FabFitFun"/>
        <s v="True &amp; Co "/>
        <s v="Ridge "/>
        <s v="Groove Life"/>
        <s v="Mugsy "/>
        <s v="Rue La La"/>
        <s v="ScotteVest"/>
        <s v="Torrid"/>
        <s v="Slim Mint "/>
        <s v="Shinesty"/>
        <s v="Bonfire"/>
        <s v="Le Tote"/>
        <s v="Pepper"/>
        <s v="BYLT"/>
        <s v="SKIMS"/>
        <s v="Sheertex"/>
        <s v="Mack Weldon"/>
        <s v="Huckberry"/>
        <s v="Birdies"/>
        <s v="Mott &amp; Bow"/>
        <s v="Vessi"/>
        <s v="JAXXON"/>
        <s v="Birddogs"/>
        <s v="Hickies"/>
        <s v="State &amp; Liberty "/>
        <s v="JTV Jewelry"/>
        <s v="Popilush"/>
        <s v="Caden Lane"/>
        <s v="Rent The Runway"/>
        <s v="Collars &amp; Co."/>
        <s v="Modcloth"/>
        <s v="Pact"/>
        <s v="Marine Layer"/>
        <s v="Mizzen &amp; Main"/>
        <s v="John Hardy"/>
        <s v="Melin"/>
        <s v="Goat Apparel "/>
        <s v="BRUNT"/>
        <s v="Rally House"/>
        <s v="Watch Gang"/>
        <s v="CliC"/>
        <s v="Nomatic"/>
        <s v="Meundies"/>
        <s v="Fair Harbor"/>
        <s v="Betabrand"/>
        <s v="Proper Cloth"/>
        <s v="Rhone"/>
        <s v="Pacas"/>
        <s v="Jambys"/>
        <s v="Tracksmith"/>
        <s v="Dailylook"/>
        <s v="Oliver Thomas "/>
        <s v="M Gemi "/>
        <s v="MUNICIPAL"/>
        <s v="Zeba"/>
        <s v="Jack Archer"/>
        <s v="Good American"/>
        <s v="Aday"/>
        <s v="Andie"/>
        <s v="Vincero"/>
        <s v="Woxer"/>
        <s v="JEWLR"/>
        <s v="Savage X Fenty"/>
        <s v="Ten Thousand"/>
        <s v="Rhoback"/>
        <s v="mahabis"/>
        <s v="Beyond Yoga"/>
        <s v="Two Blind Brothers"/>
        <s v="Madison Avenue Couture"/>
        <s v="SAYSH"/>
        <s v="Free Country "/>
        <s v="Outdoor Research"/>
        <s v="Humankind "/>
        <s v="Strauss"/>
        <s v="Enso Rings"/>
        <s v="Johnny Was"/>
        <s v="Ministry Of Supply"/>
        <s v="Clocks and Colours"/>
        <s v="Posh Peanut "/>
        <s v="Wolf &amp; Badger"/>
        <s v="The GLD Shop"/>
        <s v="Prettylittlething  "/>
        <s v="Cue Health"/>
        <s v="Letsgetchecked"/>
        <s v="Carvana"/>
        <s v="Autotrader"/>
        <s v="CarGurus"/>
        <s v="Vroom (Vehicle Sales)"/>
        <s v="Turo"/>
        <s v="Shift Technologies"/>
        <s v="Wallbox"/>
        <s v="Lucid Autos "/>
        <s v="Driveway"/>
        <s v="American Trucks"/>
        <s v="Purple"/>
        <s v="Leesa"/>
        <s v="Boll &amp; Branch"/>
        <s v="Casper"/>
        <s v="Saatva"/>
        <s v="Nectar Mattresses"/>
        <s v="Avocado Mattresses "/>
        <s v="Tuft &amp; Needle"/>
        <s v="Eight Sleep"/>
        <s v="Gravity Blankets "/>
        <s v="Helix Sleep"/>
        <s v="Brooklinen"/>
        <s v="Brentwood Home"/>
        <s v="Full Leaf Tea Co."/>
        <s v="RYZE"/>
        <s v="Scribd"/>
        <s v="Literati  "/>
        <s v="Homeaglow"/>
        <s v="Earth Breeze"/>
        <s v="Mrs. Meyer’s"/>
        <s v="Dr Brite Disinfectants"/>
        <s v="Voom"/>
        <s v="Rinse"/>
        <s v="Dropps "/>
        <s v="Skura Style"/>
        <s v="Dead Scent"/>
        <s v="Laundry Sauce"/>
        <s v="Etsy"/>
        <s v="Craftsy"/>
        <s v="We Are Knitters"/>
        <s v="FTX"/>
        <s v="Crypto.com"/>
        <s v="iTrustCapital"/>
        <s v="Bitwise Investments"/>
        <s v="Arculus"/>
        <s v="Algorand"/>
        <s v="Coin Cloud"/>
        <s v="Bond"/>
        <s v="Cybereason"/>
        <s v="Kangaroo Security "/>
        <s v="IdentityIQ"/>
        <s v="Frontpoint Security"/>
        <s v="ExtraHop"/>
        <s v="Trustworthy"/>
        <s v="Smile Direct Club"/>
        <s v="Invisalign"/>
        <s v="Candid Care Co "/>
        <s v="Quip"/>
        <s v="Byte"/>
        <s v="Rakuten"/>
        <s v="Thredup"/>
        <s v="Poshmark"/>
        <s v="Groupon"/>
        <s v="Boxed Online"/>
        <s v="RealReal"/>
        <s v="StockX"/>
        <s v="Temu"/>
        <s v="Wish"/>
        <s v="Worthy"/>
        <s v="OfferUp"/>
        <s v="TopHatter"/>
        <s v="Govx"/>
        <s v="Minted"/>
        <s v="Zazzle"/>
        <s v="Brandless"/>
        <s v="Zebit"/>
        <s v="evite"/>
        <s v="Couponcabin"/>
        <s v="Market"/>
        <s v="Babbel"/>
        <s v="Coursera"/>
        <s v="Masterclass"/>
        <s v="Grammarly"/>
        <s v="Little Passports"/>
        <s v="Brainly"/>
        <s v="Skillshare"/>
        <s v="Udemy"/>
        <s v="Duolingo"/>
        <s v="Aprende"/>
        <s v="Wondrium"/>
        <s v="BYJU’S"/>
        <s v="Storypod"/>
        <s v="Road Scholar"/>
        <s v="Waverly Labs"/>
        <s v="Spangler Science Club"/>
        <s v="Warby Parker"/>
        <s v="Hubble"/>
        <s v="Eyeconic"/>
        <s v="GlassesUSA.com"/>
        <s v="Pair Eyewear"/>
        <s v="Shady Rays"/>
        <s v="Liingo"/>
        <s v="Quay"/>
        <s v="Lucyd"/>
        <s v="Hip Optical "/>
        <s v="DIFF"/>
        <s v="Nerdwallet"/>
        <s v="Experian"/>
        <s v="SoFi Lending"/>
        <s v="Credit Sesame"/>
        <s v="Truebill"/>
        <s v="Upgrade"/>
        <s v="Greenlight"/>
        <s v="E Trade"/>
        <s v="Dave"/>
        <s v="Self App"/>
        <s v="Netcredit"/>
        <s v="Upstart"/>
        <s v="Robinhood"/>
        <s v="TaxAct"/>
        <s v="Zelle"/>
        <s v="GO2bank"/>
        <s v="eToro"/>
        <s v="Wise App"/>
        <s v="Aspiration Bank"/>
        <s v="Biz2Credit"/>
        <s v="Varo"/>
        <s v="Owning"/>
        <s v="Empower App "/>
        <s v="TaxSlayer"/>
        <s v="Kabbage"/>
        <s v="Brigit"/>
        <s v="Klarna"/>
        <s v="Splash Financial  "/>
        <s v="Earnest"/>
        <s v="Fundrise"/>
        <s v="Gainbridge Insurance"/>
        <s v="Yrefy"/>
        <s v="WalletHub"/>
        <s v="WorldRemit"/>
        <s v="Waystar"/>
        <s v="Figure Loan Co &amp; Pay App"/>
        <s v="Cash App"/>
        <s v="Valley Credit Union"/>
        <s v="Circle"/>
        <s v="Facet Wealth"/>
        <s v="Guideline Financial"/>
        <s v="Adyen Credit Svcs "/>
        <s v="Yieldstreet"/>
        <s v="Afterpay"/>
        <s v="Currency"/>
        <s v="FIS"/>
        <s v="MoneyLion"/>
        <s v="Step"/>
        <s v="Osprey Funds"/>
        <s v="AccuQuote"/>
        <s v="RefundsPro"/>
        <s v="Bolt"/>
        <s v="ProFlowers"/>
        <s v="Bouqs"/>
        <s v="UrbanStems"/>
        <s v="Graza"/>
        <s v="Kinder's"/>
        <s v="Taffy.com"/>
        <s v="Sunrise Flour Mill"/>
        <s v="poppi"/>
        <s v="Cirkul"/>
        <s v="Magic Spoon"/>
        <s v="goPuff"/>
        <s v="Halo Top Ice Cream "/>
        <s v="Kettle &amp; Fire"/>
        <s v="Caramels.com"/>
        <s v="Milk Bar "/>
        <s v="Swift Premium Meats"/>
        <s v="Zipfizz"/>
        <s v="Chocolate.com"/>
        <s v="Trade Coffee"/>
        <s v="TRUFF "/>
        <s v="Kencko"/>
        <s v="Yumi"/>
        <s v="Fancy Sprinkles"/>
        <s v="Angelinos Coffee "/>
        <s v="Fire Department Coffee"/>
        <s v="Barista Joe’s Coffee"/>
        <s v="Instacart"/>
        <s v="Grubhub Seamless"/>
        <s v="Doordash"/>
        <s v="Hungryroot"/>
        <s v="Postmates"/>
        <s v="Imperfect Foods"/>
        <s v="Factor"/>
        <s v="Slice App"/>
        <s v="Goldbelly"/>
        <s v="Fresh Direct"/>
        <s v="Send A Cake"/>
        <s v="Boarderie"/>
        <s v="Little Spoon"/>
        <s v="Spoonful of Comfort"/>
        <s v="Yelloh"/>
        <s v="Nutrient Survival"/>
        <s v="Wild Alaskan Company"/>
        <s v="Bitesquad"/>
        <s v="CookUnity"/>
        <s v="Sitka Seafood Market "/>
        <s v="Good Ranchers"/>
        <s v="Mackenzie Limited"/>
        <s v="Delectable Home"/>
        <s v="Hunt A Killer"/>
        <s v="Backbone "/>
        <s v="Sorare"/>
        <s v="JELLYVISION GAMES INC"/>
        <s v="Wilder Games"/>
        <s v="Ancestry"/>
        <s v="23AndMe"/>
        <s v="My Heritage"/>
        <s v="Legacybox"/>
        <s v="TouchNote"/>
        <s v="FreePrints"/>
        <s v="Framebridge"/>
        <s v="Uncommon Goods"/>
        <s v="Birthdate"/>
        <s v="Skylight Frames"/>
        <s v="Chatbooks"/>
        <s v="Demdaco"/>
        <s v="Lovepop"/>
        <s v="My Life In A Book"/>
        <s v="Lumen"/>
        <s v="Alloy"/>
        <s v="My Medic"/>
        <s v="NUFABRX"/>
        <s v="TRX"/>
        <s v="Manta Sleep"/>
        <s v="Inspira"/>
        <s v="ReflexMD"/>
        <s v="Copper Compression"/>
        <s v="Pillow4Pain"/>
        <s v="Pacagen"/>
        <s v="Better Life Science"/>
        <s v="Peloton"/>
        <s v="Mirror Electronic Equip "/>
        <s v="Tonal"/>
        <s v="RO"/>
        <s v="noom."/>
        <s v="hims"/>
        <s v="Talkspace"/>
        <s v="Oura"/>
        <s v="Laura Geller"/>
        <s v="Calm"/>
        <s v="Keeps"/>
        <s v="Jones Road "/>
        <s v="Tempo Exercise "/>
        <s v="Omnilux"/>
        <s v="Headspace"/>
        <s v="Rex MD"/>
        <s v="Whoop"/>
        <s v="Therabody"/>
        <s v="Cerebral"/>
        <s v="One Medical"/>
        <s v="Lectric eBikes"/>
        <s v="Rory"/>
        <s v="WIN Reality"/>
        <s v="Fightcamp"/>
        <s v="Fiture"/>
        <s v="CBDmd"/>
        <s v="Hyperice"/>
        <s v="Skunky Wipes"/>
        <s v="Supernatural"/>
        <s v="Truskin"/>
        <s v="Spoiled Child"/>
        <s v="Healist Advanced Naturals"/>
        <s v="Simple Habit"/>
        <s v="30 Day Fitness App"/>
        <s v="Chirp Wheel"/>
        <s v="Hydrow"/>
        <s v="Classpass"/>
        <s v="Pvolve"/>
        <s v="eva + avo"/>
        <s v="MYXfitness"/>
        <s v="Q30 Innovations "/>
        <s v="Livongo"/>
        <s v="Obe"/>
        <s v="Aaptiv"/>
        <s v="Vault"/>
        <s v="RISE"/>
        <s v="Lunella  "/>
        <s v="Fitbod"/>
        <s v="Future"/>
        <s v="PATTERN"/>
        <s v="Aerotrainer"/>
        <s v="Zwift"/>
        <s v="Owlet"/>
        <s v="G-Plans"/>
        <s v="Healthy Mummy"/>
        <s v="Wayfair"/>
        <s v="Home Advisor"/>
        <s v="X-Chair"/>
        <s v="Zulily"/>
        <s v="Ring"/>
        <s v="SimpliSafe"/>
        <s v="Thumbtack"/>
        <s v="Thuma"/>
        <s v="Overstock.com"/>
        <s v="Moon Pod  "/>
        <s v="Our Place Always"/>
        <s v="Made In Cookware "/>
        <s v="Houzz"/>
        <s v="Puls"/>
        <s v="Aroma 360"/>
        <s v="BlendJet"/>
        <s v="Filters Fast"/>
        <s v="Helio Air Broom"/>
        <s v="Grove Collaborative"/>
        <s v="Bartesian"/>
        <s v="Handy Online"/>
        <s v="Ruggable"/>
        <s v="HexClad"/>
        <s v="Breeo"/>
        <s v="Floyd"/>
        <s v="Arlo"/>
        <s v="Emma"/>
        <s v="Smithey"/>
        <s v="FilterEasy"/>
        <s v="Parachute Home"/>
        <s v="Tovala"/>
        <s v="Sand Cloud"/>
        <s v="Plow &amp; Hearth"/>
        <s v="Kalorik"/>
        <s v="Ernesta"/>
        <s v="Sunbrella"/>
        <s v="Outer"/>
        <s v="Aura Electronic"/>
        <s v="Open Spaces"/>
        <s v="Windmill Air"/>
        <s v="Nixplay Frame"/>
        <s v="easyplant "/>
        <s v="Walk-In Bath Club"/>
        <s v="Mill"/>
        <s v="IQAir"/>
        <s v="The Good Contractors List"/>
        <s v="Sunday"/>
        <s v="Brumate"/>
        <s v="Simple Modern"/>
        <s v="Cushion Lab"/>
        <s v="The Inside"/>
        <s v="Anyday"/>
        <s v="Omigo"/>
        <s v="GreenPan"/>
        <s v="Chroma Gro "/>
        <s v="Inside Weather "/>
        <s v="Corkcicle"/>
        <s v="Hello Bag"/>
        <s v="Serena &amp; Lily"/>
        <s v="Pixels"/>
        <s v="Holiball"/>
        <s v="Breeze Brite"/>
        <s v="Crunch Cup"/>
        <s v="Minky Couture"/>
        <s v="Branch"/>
        <s v="Revival"/>
        <s v="Slumberpod"/>
        <s v="ZLINE"/>
        <s v="Fable"/>
        <s v="Liquid Rubber"/>
        <s v="Ethos Insurance"/>
        <s v="Zebra Insurance"/>
        <s v="Insurify"/>
        <s v="Gabi Insurance"/>
        <s v="Pumpkin"/>
        <s v="Root Insurance"/>
        <s v="Metromile"/>
        <s v="Compare.com"/>
        <s v="Upsie"/>
        <s v="Ladder Insurance"/>
        <s v="Oscar Health"/>
        <s v="Next Insurance"/>
        <s v="Lemonade Insurance"/>
        <s v="Policy Fetch"/>
        <s v="Duckduckauto"/>
        <s v="Pie Insurance"/>
        <s v="Just Auto"/>
        <s v="Health IQ"/>
        <s v="Legacy Quote Insurance"/>
        <s v="SmartMatch"/>
        <s v="Indeed"/>
        <s v="ZipRecruiter"/>
        <s v="Caraway"/>
        <s v="bella"/>
        <s v="CERAMAX"/>
        <s v="Montana Knife Co"/>
        <s v="THOR Kitchen"/>
        <s v="Villeroy &amp; Boch"/>
        <s v="Matsato"/>
        <s v="Guy Fieri's Flavortown"/>
        <s v="CRIMPiT"/>
        <s v="Touch of Modern"/>
        <s v="Bespoke Post"/>
        <s v="Man Crates"/>
        <s v="Goop"/>
        <s v="Away"/>
        <s v="Monos Luggage "/>
        <s v="Made In USA"/>
        <s v="Home Chef"/>
        <s v="Butcherbox"/>
        <s v="Plated"/>
        <s v="Daily Harvest"/>
        <s v="Blue Apron"/>
        <s v="Graze"/>
        <s v="Hello Fresh"/>
        <s v="Freshly"/>
        <s v="Thrive Market"/>
        <s v="Misfits Market"/>
        <s v="Green Chef"/>
        <s v="Sun Basket"/>
        <s v="Gobble"/>
        <s v="EveryPlate"/>
        <s v="Martha &amp; Marley Spoon"/>
        <s v="Veestro"/>
        <s v="Dinnerly"/>
        <s v="GoodRX"/>
        <s v="Zocdoc"/>
        <s v="Eargo"/>
        <s v="Lively Hearing Aids "/>
        <s v="Lemonaid"/>
        <s v="Figs  "/>
        <s v="Teladoc"/>
        <s v="Plushcare"/>
        <s v="Inspire Medical Systems"/>
        <s v="Makespace"/>
        <s v="Moving Help"/>
        <s v="Neighbor"/>
        <s v="BetMGM"/>
        <s v="PrizePicks"/>
        <s v="Underdog Fantasy"/>
        <s v="Fanatics Sportsbook"/>
        <s v="CHALKBOARD"/>
        <s v="Shipt"/>
        <s v="Capsule"/>
        <s v="Hive"/>
        <s v="AliExpress"/>
        <s v="Expedia (reflects Expedia only)"/>
        <s v="Booking.com"/>
        <s v="Trip Advisor"/>
        <s v="Priceline"/>
        <s v="Kayak (owned by Priceline)"/>
        <s v="Viator"/>
        <s v="TripAmigo"/>
        <s v="Exoticca"/>
        <s v="AllTrails"/>
        <s v="Lume"/>
        <s v="Mando"/>
        <s v="Hers"/>
        <s v="Honest Co"/>
        <s v="Uqora Nutritional Supplmt "/>
        <s v="Capillus"/>
        <s v="Coterie"/>
        <s v="Native Deodorants "/>
        <s v="Jolie"/>
        <s v="Carewell"/>
        <s v="THINX"/>
        <s v="Eroxon"/>
        <s v="Lumineux"/>
        <s v="Miracle Smile Flosser"/>
        <s v="IL MAKIAGE"/>
        <s v="Every Man Jack"/>
        <s v="Lola "/>
        <s v="Athena Club"/>
        <s v="Prose  "/>
        <s v="Reset Smile"/>
        <s v="Kind Science"/>
        <s v="Everglow"/>
        <s v="Black Wolf"/>
        <s v="Bite"/>
        <s v="Starface"/>
        <s v="Hello Toothpaste "/>
        <s v="Flamingo"/>
        <s v="Blue Man Pills"/>
        <s v="Beekman 1802"/>
        <s v="Rael Tampons "/>
        <s v="Blissy"/>
        <s v="TAO Clean"/>
        <s v="Fridababy"/>
        <s v="FALSCARA"/>
        <s v="DIME"/>
        <s v="Zoom Optics "/>
        <s v="Better Not Younger"/>
        <s v="City Beauty"/>
        <s v="Sofia &amp; Grace"/>
        <s v="Curavi Pro"/>
        <s v="Skinesa"/>
        <s v="Nulastin"/>
        <s v="Sweatblock "/>
        <s v="Odele"/>
        <s v="Boldify"/>
        <s v="Pipette Health "/>
        <s v="Duradry"/>
        <s v="Simpler Hair Color"/>
        <s v="Because Market"/>
        <s v="Chewy"/>
        <s v="Farmers Dog"/>
        <s v="Wag"/>
        <s v="Pretty Litter"/>
        <s v="Rover"/>
        <s v="Ollie Pets"/>
        <s v="Embark"/>
        <s v="Bark Box"/>
        <s v="Tractive "/>
        <s v="Wild Earth"/>
        <s v="Jinx"/>
        <s v="Kitty Poo Club"/>
        <s v="Halo Collars"/>
        <s v="Ruff Greens"/>
        <s v="Fuzzy"/>
        <s v="Cat Person"/>
        <s v="King Kanine"/>
        <s v="Wild One"/>
        <s v="Zesty Paws"/>
        <s v="Made by Nacho"/>
        <s v="Ever Root"/>
        <s v="Dr.Marty"/>
        <s v="Cuddly"/>
        <s v="VetsRef"/>
        <s v="KitNipBox"/>
        <s v="Sundays for Dogs"/>
        <s v="Doggie Hush"/>
        <s v="Singlecare"/>
        <s v="PillPack"/>
        <s v="Brillia"/>
        <s v="Rxsaver"/>
        <s v="Nurx"/>
        <s v="Cove"/>
        <s v="RedBox Rx"/>
        <s v="Casetify"/>
        <s v="Popsockets"/>
        <s v="TextKiller"/>
        <s v="Tezza App"/>
        <s v="Wix"/>
        <s v="Canva"/>
        <s v="Slack Technologies"/>
        <s v="Upwork"/>
        <s v="Miro"/>
        <s v="VYPER"/>
        <s v="Expensify"/>
        <s v="Reliaquest"/>
        <s v="RingCentral"/>
        <s v="Smartsheet"/>
        <s v="Incogni"/>
        <s v="Revela"/>
        <s v="Vivian"/>
        <s v="Honeybook"/>
        <s v="StaffDNA"/>
        <s v="Roll by ADP App"/>
        <s v="AnyTask"/>
        <s v="Pegasystems"/>
        <s v="Alteryx"/>
        <s v="HomeLight"/>
        <s v="Zillow (excludes Trulia)"/>
        <s v="RedFin"/>
        <s v="OpenDoor"/>
        <s v="Apartment List"/>
        <s v="OfferPad"/>
        <s v="Trulia"/>
        <s v="Dollar Shave Club"/>
        <s v="Harry's"/>
        <s v="Manscaped"/>
        <s v="Billie Razor "/>
        <s v="Duke Cannon Supply Company"/>
        <s v="Birchbox"/>
        <s v="Curology"/>
        <s v="Musely"/>
        <s v="Seed"/>
        <s v="Thrive Causemetics"/>
        <s v="Dermstore"/>
        <s v="Madison Reed"/>
        <s v="Function of Beauty"/>
        <s v="Instant Beauty 60"/>
        <s v="Ipsy"/>
        <s v="Agency"/>
        <s v="Mielle Organics"/>
        <s v="Glossier"/>
        <s v="Art Of Sport"/>
        <s v="Tiege Hanley"/>
        <s v="Scentbird"/>
        <s v="Pura"/>
        <s v="Lumin"/>
        <s v="Skylar"/>
        <s v="Perfume.Com"/>
        <s v="Inscents Voodoo"/>
        <s v="Trinny London"/>
        <s v="Thymes"/>
        <s v="Sio Beauty"/>
        <s v="LUS Brands"/>
        <s v="Pray.Com"/>
        <s v="Keen"/>
        <s v="Onewheel"/>
        <s v="Trika"/>
        <s v="Sqairz Golf  "/>
        <s v="Teeoff"/>
        <s v="Tennis Warehouse"/>
        <s v="Full Swing"/>
        <s v="UNEEKOR"/>
        <s v="Disney+"/>
        <s v="Paramount+ Streaming"/>
        <s v="Peacock"/>
        <s v="Max (WBD)"/>
        <s v="Tubi TV"/>
        <s v="Netflix"/>
        <s v="NFL+ streaming service"/>
        <s v="Vix+ Streaming"/>
        <s v="CuriosityStream"/>
        <s v="Freevee"/>
        <s v="ALLBLK Streaming"/>
        <s v="Pure Flix"/>
        <s v="Urbanflix TV"/>
        <s v="Glowforge 3D Printers "/>
        <s v="RAYCON"/>
        <s v="Moxie"/>
        <s v="Lifekey"/>
        <s v="Gabb Wireless"/>
        <s v="Notion "/>
        <s v="Seatgeek"/>
        <s v="Tickpick"/>
        <s v="Ticketsmarter"/>
        <s v="Uber"/>
        <s v="Lyft"/>
        <s v="Jet Token"/>
        <s v="ResortPass"/>
        <s v="point.me"/>
        <s v="Airbnb"/>
        <s v="VRBO"/>
        <s v="HomeToGo"/>
        <s v="Nutrafol"/>
        <s v="Athletic Greens"/>
        <s v="Nervive"/>
        <s v="Armra"/>
        <s v="Henry Meds"/>
        <s v="Brickhouse Nutrition"/>
        <s v="Dose"/>
        <s v="Almased"/>
        <s v="Thesis"/>
        <s v="Gundry MD"/>
        <s v="LMNT"/>
        <s v="Pendulum"/>
        <s v="Your Super"/>
        <s v="Bucked Up"/>
        <s v="Vinia"/>
        <s v="Ritual Nutritional Supplmt "/>
        <s v="Persona Vitamins "/>
        <s v="Vitapod"/>
        <s v="Hum Vitamins "/>
        <s v="Nordic Naturals"/>
        <s v="Charlotte's Web"/>
        <s v="nuun"/>
        <s v="Pureboost"/>
        <s v="Metagenics"/>
        <s v="Nurish by Nature Made"/>
        <s v="Lemme"/>
        <s v="FuturHealth"/>
        <s v="Elysium Health"/>
        <s v="IMBXX"/>
        <s v="Qualia"/>
        <s v="Gem"/>
        <s v="Onnit"/>
        <s v="HLTH Code"/>
        <s v="Care/Of Vitamins "/>
        <s v="Laird Superfood"/>
        <s v="Gainful"/>
        <s v="Zola"/>
        <s v="The Knot"/>
      </sharedItems>
    </cacheField>
    <cacheField name="Category" numFmtId="0">
      <sharedItems count="65">
        <s v="Alcohol Delivery"/>
        <s v="Apparel &amp; Accessories"/>
        <s v="At-Home Medical Testing"/>
        <s v="Automotive"/>
        <s v="Bedding &amp; Mattresses"/>
        <s v="Food &amp; Beverages"/>
        <s v="Book Subscription"/>
        <s v="Cleaning &amp; Sanitation"/>
        <s v="Craft Supplies &amp; Hobbies"/>
        <s v="Crypto"/>
        <s v="Cybersecurity / Security"/>
        <s v="Dental Care"/>
        <s v="e-commerce / Marketplace"/>
        <s v="Education"/>
        <s v="Eyewear"/>
        <s v="Financial Services"/>
        <s v="Flower Delivery"/>
        <s v="Food Delivery"/>
        <s v="Games"/>
        <s v="Genealogy"/>
        <s v="Gifts"/>
        <s v="Health, Wellness &amp; Fitness"/>
        <s v="Home"/>
        <s v="Insurance"/>
        <s v="Job Search"/>
        <s v="Lifestyle (Men's / Women's)"/>
        <s v="Luggage"/>
        <s v="Meal Kit Subscription"/>
        <s v="Medical Care"/>
        <s v="Medical Devices"/>
        <s v="Moving &amp; Storage"/>
        <s v="Online Betting"/>
        <s v="Online Delivery"/>
        <s v="Online Travel"/>
        <s v="Personal Care"/>
        <s v="Pet Care"/>
        <s v="Pharmaceutical"/>
        <s v="Phone Accessories"/>
        <s v="Professional Services"/>
        <s v="Real Estate"/>
        <s v="Shaving &amp; Grooming Products"/>
        <s v="Skincare &amp; Beauty"/>
        <s v="Spiritual"/>
        <s v="Sporting Goods"/>
        <s v="Streaming Services"/>
        <s v="Technology &amp; Electronics"/>
        <s v="Telecommunications "/>
        <s v="Tickets"/>
        <s v="Transportation"/>
        <s v="Vacation Rentals"/>
        <s v="Vitamins &amp; Supplements"/>
        <s v="Wedding Registry"/>
        <s v="Pets" u="1"/>
        <s v="Home Furnishing" u="1"/>
        <s v="Online Marketplace" u="1"/>
        <s v="Kitchenware" u="1"/>
        <s v="Marketplace" u="1"/>
        <s v="Travel" u="1"/>
        <s v="Home Improvement" u="1"/>
        <s v="Health &amp; Wellness" u="1"/>
        <s v="Food" u="1"/>
        <s v="Beverages" u="1"/>
        <s v="Cleaning Supplies" u="1"/>
        <s v="Sporting Goods " u="1"/>
        <s v="Sports" u="1"/>
      </sharedItems>
    </cacheField>
    <cacheField name="Year" numFmtId="0">
      <sharedItems containsSemiMixedTypes="0" containsString="0" containsNumber="1" containsInteger="1" minValue="2013" maxValue="2024" count="12">
        <n v="2015"/>
        <n v="2021"/>
        <n v="2020"/>
        <n v="2022"/>
        <n v="2023"/>
        <n v="2016"/>
        <n v="2024"/>
        <n v="2014"/>
        <n v="2019"/>
        <n v="2018"/>
        <n v="2017"/>
        <n v="2013"/>
      </sharedItems>
    </cacheField>
    <cacheField name="$$$" numFmtId="165">
      <sharedItems containsSemiMixedTypes="0" containsString="0" containsNumber="1" minValue="9.2910000000000006E-3" maxValue="297021.992778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20">
  <r>
    <x v="0"/>
    <x v="0"/>
    <x v="0"/>
    <n v="11285.977999999999"/>
  </r>
  <r>
    <x v="1"/>
    <x v="0"/>
    <x v="1"/>
    <n v="4608.6229999999996"/>
  </r>
  <r>
    <x v="2"/>
    <x v="0"/>
    <x v="1"/>
    <n v="3504.2173520000001"/>
  </r>
  <r>
    <x v="2"/>
    <x v="0"/>
    <x v="2"/>
    <n v="2968.2267489999999"/>
  </r>
  <r>
    <x v="2"/>
    <x v="0"/>
    <x v="3"/>
    <n v="1521.9872330000001"/>
  </r>
  <r>
    <x v="3"/>
    <x v="0"/>
    <x v="2"/>
    <n v="1204.696676"/>
  </r>
  <r>
    <x v="2"/>
    <x v="0"/>
    <x v="4"/>
    <n v="828.42"/>
  </r>
  <r>
    <x v="0"/>
    <x v="0"/>
    <x v="5"/>
    <n v="816.08"/>
  </r>
  <r>
    <x v="2"/>
    <x v="0"/>
    <x v="6"/>
    <n v="769.42925000000002"/>
  </r>
  <r>
    <x v="3"/>
    <x v="0"/>
    <x v="1"/>
    <n v="654.95707900000002"/>
  </r>
  <r>
    <x v="0"/>
    <x v="0"/>
    <x v="7"/>
    <n v="585.41600000000005"/>
  </r>
  <r>
    <x v="1"/>
    <x v="0"/>
    <x v="8"/>
    <n v="511.96600000000001"/>
  </r>
  <r>
    <x v="1"/>
    <x v="0"/>
    <x v="9"/>
    <n v="324.28899999999999"/>
  </r>
  <r>
    <x v="4"/>
    <x v="0"/>
    <x v="1"/>
    <n v="137.11949999999999"/>
  </r>
  <r>
    <x v="1"/>
    <x v="0"/>
    <x v="3"/>
    <n v="60.231999999999999"/>
  </r>
  <r>
    <x v="0"/>
    <x v="0"/>
    <x v="1"/>
    <n v="55.517195000000001"/>
  </r>
  <r>
    <x v="0"/>
    <x v="0"/>
    <x v="2"/>
    <n v="47.801775999999997"/>
  </r>
  <r>
    <x v="0"/>
    <x v="0"/>
    <x v="8"/>
    <n v="26.888999999999999"/>
  </r>
  <r>
    <x v="4"/>
    <x v="0"/>
    <x v="3"/>
    <n v="19.137"/>
  </r>
  <r>
    <x v="0"/>
    <x v="0"/>
    <x v="9"/>
    <n v="10.404999999999999"/>
  </r>
  <r>
    <x v="5"/>
    <x v="1"/>
    <x v="1"/>
    <n v="182323.75494300001"/>
  </r>
  <r>
    <x v="5"/>
    <x v="1"/>
    <x v="4"/>
    <n v="176295.52177199998"/>
  </r>
  <r>
    <x v="5"/>
    <x v="1"/>
    <x v="6"/>
    <n v="171500.97495900001"/>
  </r>
  <r>
    <x v="5"/>
    <x v="1"/>
    <x v="3"/>
    <n v="143559.21667699999"/>
  </r>
  <r>
    <x v="5"/>
    <x v="1"/>
    <x v="2"/>
    <n v="133085.78302199999"/>
  </r>
  <r>
    <x v="5"/>
    <x v="1"/>
    <x v="10"/>
    <n v="114443.94066699999"/>
  </r>
  <r>
    <x v="5"/>
    <x v="1"/>
    <x v="8"/>
    <n v="105418.117333"/>
  </r>
  <r>
    <x v="5"/>
    <x v="1"/>
    <x v="5"/>
    <n v="101417.549167"/>
  </r>
  <r>
    <x v="5"/>
    <x v="1"/>
    <x v="0"/>
    <n v="83207.589334000004"/>
  </r>
  <r>
    <x v="5"/>
    <x v="1"/>
    <x v="9"/>
    <n v="70728.922665999999"/>
  </r>
  <r>
    <x v="6"/>
    <x v="1"/>
    <x v="10"/>
    <n v="70255.677644999989"/>
  </r>
  <r>
    <x v="5"/>
    <x v="1"/>
    <x v="7"/>
    <n v="65601.224667999995"/>
  </r>
  <r>
    <x v="7"/>
    <x v="1"/>
    <x v="11"/>
    <n v="60279.661999999997"/>
  </r>
  <r>
    <x v="5"/>
    <x v="1"/>
    <x v="11"/>
    <n v="44848.417999999998"/>
  </r>
  <r>
    <x v="8"/>
    <x v="1"/>
    <x v="6"/>
    <n v="44613.622557000002"/>
  </r>
  <r>
    <x v="9"/>
    <x v="1"/>
    <x v="6"/>
    <n v="39855.830639"/>
  </r>
  <r>
    <x v="6"/>
    <x v="1"/>
    <x v="5"/>
    <n v="38858.243174999996"/>
  </r>
  <r>
    <x v="9"/>
    <x v="1"/>
    <x v="4"/>
    <n v="36018.081576999997"/>
  </r>
  <r>
    <x v="10"/>
    <x v="1"/>
    <x v="3"/>
    <n v="31828.321484999997"/>
  </r>
  <r>
    <x v="10"/>
    <x v="1"/>
    <x v="4"/>
    <n v="28209.519121999998"/>
  </r>
  <r>
    <x v="11"/>
    <x v="1"/>
    <x v="6"/>
    <n v="27324.465816"/>
  </r>
  <r>
    <x v="12"/>
    <x v="1"/>
    <x v="6"/>
    <n v="27099.823757999999"/>
  </r>
  <r>
    <x v="13"/>
    <x v="1"/>
    <x v="6"/>
    <n v="26780.968774999998"/>
  </r>
  <r>
    <x v="14"/>
    <x v="1"/>
    <x v="3"/>
    <n v="26243.07027"/>
  </r>
  <r>
    <x v="14"/>
    <x v="1"/>
    <x v="4"/>
    <n v="25797.762922000002"/>
  </r>
  <r>
    <x v="12"/>
    <x v="1"/>
    <x v="4"/>
    <n v="25421.060868999997"/>
  </r>
  <r>
    <x v="15"/>
    <x v="1"/>
    <x v="1"/>
    <n v="24859.918715"/>
  </r>
  <r>
    <x v="16"/>
    <x v="1"/>
    <x v="6"/>
    <n v="24169.481090000001"/>
  </r>
  <r>
    <x v="9"/>
    <x v="1"/>
    <x v="3"/>
    <n v="23770.965836999992"/>
  </r>
  <r>
    <x v="17"/>
    <x v="1"/>
    <x v="2"/>
    <n v="23485.654657000003"/>
  </r>
  <r>
    <x v="7"/>
    <x v="1"/>
    <x v="0"/>
    <n v="23064.659920000002"/>
  </r>
  <r>
    <x v="17"/>
    <x v="1"/>
    <x v="10"/>
    <n v="22846.908329999998"/>
  </r>
  <r>
    <x v="10"/>
    <x v="1"/>
    <x v="6"/>
    <n v="22072.531193000003"/>
  </r>
  <r>
    <x v="18"/>
    <x v="1"/>
    <x v="10"/>
    <n v="21462.056967"/>
  </r>
  <r>
    <x v="6"/>
    <x v="1"/>
    <x v="1"/>
    <n v="20905.935605999999"/>
  </r>
  <r>
    <x v="19"/>
    <x v="1"/>
    <x v="9"/>
    <n v="20869.593499999999"/>
  </r>
  <r>
    <x v="6"/>
    <x v="1"/>
    <x v="0"/>
    <n v="20847.3995"/>
  </r>
  <r>
    <x v="17"/>
    <x v="1"/>
    <x v="8"/>
    <n v="20536.038"/>
  </r>
  <r>
    <x v="17"/>
    <x v="1"/>
    <x v="1"/>
    <n v="20311.992413"/>
  </r>
  <r>
    <x v="12"/>
    <x v="1"/>
    <x v="3"/>
    <n v="20106.838475"/>
  </r>
  <r>
    <x v="17"/>
    <x v="1"/>
    <x v="3"/>
    <n v="19826.257150999998"/>
  </r>
  <r>
    <x v="7"/>
    <x v="1"/>
    <x v="5"/>
    <n v="19562.373"/>
  </r>
  <r>
    <x v="7"/>
    <x v="1"/>
    <x v="7"/>
    <n v="18313.740000000002"/>
  </r>
  <r>
    <x v="11"/>
    <x v="1"/>
    <x v="5"/>
    <n v="18210.2225"/>
  </r>
  <r>
    <x v="20"/>
    <x v="1"/>
    <x v="8"/>
    <n v="18054.318499999998"/>
  </r>
  <r>
    <x v="21"/>
    <x v="1"/>
    <x v="8"/>
    <n v="17538.247851"/>
  </r>
  <r>
    <x v="22"/>
    <x v="1"/>
    <x v="6"/>
    <n v="17398.059024999999"/>
  </r>
  <r>
    <x v="14"/>
    <x v="1"/>
    <x v="6"/>
    <n v="17325.775688000002"/>
  </r>
  <r>
    <x v="12"/>
    <x v="1"/>
    <x v="2"/>
    <n v="17264.305235"/>
  </r>
  <r>
    <x v="11"/>
    <x v="1"/>
    <x v="3"/>
    <n v="16572.773259999998"/>
  </r>
  <r>
    <x v="11"/>
    <x v="1"/>
    <x v="9"/>
    <n v="16230.78332"/>
  </r>
  <r>
    <x v="19"/>
    <x v="1"/>
    <x v="8"/>
    <n v="16076.4275"/>
  </r>
  <r>
    <x v="11"/>
    <x v="1"/>
    <x v="10"/>
    <n v="16027.0805"/>
  </r>
  <r>
    <x v="17"/>
    <x v="1"/>
    <x v="9"/>
    <n v="15994.430833"/>
  </r>
  <r>
    <x v="10"/>
    <x v="1"/>
    <x v="1"/>
    <n v="15981.686564"/>
  </r>
  <r>
    <x v="17"/>
    <x v="1"/>
    <x v="6"/>
    <n v="15572.268611"/>
  </r>
  <r>
    <x v="23"/>
    <x v="1"/>
    <x v="3"/>
    <n v="14426.976595"/>
  </r>
  <r>
    <x v="12"/>
    <x v="1"/>
    <x v="1"/>
    <n v="14329.28297"/>
  </r>
  <r>
    <x v="24"/>
    <x v="1"/>
    <x v="10"/>
    <n v="13919.6055"/>
  </r>
  <r>
    <x v="25"/>
    <x v="1"/>
    <x v="6"/>
    <n v="13781.643743000001"/>
  </r>
  <r>
    <x v="26"/>
    <x v="1"/>
    <x v="2"/>
    <n v="13701.436048000001"/>
  </r>
  <r>
    <x v="25"/>
    <x v="1"/>
    <x v="4"/>
    <n v="13235.989373"/>
  </r>
  <r>
    <x v="11"/>
    <x v="1"/>
    <x v="8"/>
    <n v="13159.270849999999"/>
  </r>
  <r>
    <x v="27"/>
    <x v="1"/>
    <x v="8"/>
    <n v="13118.848699999999"/>
  </r>
  <r>
    <x v="12"/>
    <x v="1"/>
    <x v="8"/>
    <n v="12898.238167"/>
  </r>
  <r>
    <x v="21"/>
    <x v="1"/>
    <x v="3"/>
    <n v="12849.222567999999"/>
  </r>
  <r>
    <x v="28"/>
    <x v="1"/>
    <x v="5"/>
    <n v="12785.7675"/>
  </r>
  <r>
    <x v="17"/>
    <x v="1"/>
    <x v="4"/>
    <n v="12720.580187000001"/>
  </r>
  <r>
    <x v="22"/>
    <x v="1"/>
    <x v="8"/>
    <n v="12593.6495"/>
  </r>
  <r>
    <x v="7"/>
    <x v="1"/>
    <x v="10"/>
    <n v="12447.250667"/>
  </r>
  <r>
    <x v="28"/>
    <x v="1"/>
    <x v="10"/>
    <n v="12282.685167"/>
  </r>
  <r>
    <x v="29"/>
    <x v="1"/>
    <x v="6"/>
    <n v="12190.056106"/>
  </r>
  <r>
    <x v="11"/>
    <x v="1"/>
    <x v="4"/>
    <n v="12120.750418"/>
  </r>
  <r>
    <x v="30"/>
    <x v="1"/>
    <x v="3"/>
    <n v="11983.153615000001"/>
  </r>
  <r>
    <x v="20"/>
    <x v="1"/>
    <x v="9"/>
    <n v="11556.17662"/>
  </r>
  <r>
    <x v="13"/>
    <x v="1"/>
    <x v="4"/>
    <n v="11454.53609"/>
  </r>
  <r>
    <x v="28"/>
    <x v="1"/>
    <x v="11"/>
    <n v="11358.569"/>
  </r>
  <r>
    <x v="27"/>
    <x v="1"/>
    <x v="6"/>
    <n v="11162.305171"/>
  </r>
  <r>
    <x v="28"/>
    <x v="1"/>
    <x v="7"/>
    <n v="11066.0915"/>
  </r>
  <r>
    <x v="22"/>
    <x v="1"/>
    <x v="9"/>
    <n v="11062.66"/>
  </r>
  <r>
    <x v="24"/>
    <x v="1"/>
    <x v="9"/>
    <n v="11009.370999999999"/>
  </r>
  <r>
    <x v="31"/>
    <x v="1"/>
    <x v="4"/>
    <n v="10432.322565000002"/>
  </r>
  <r>
    <x v="32"/>
    <x v="1"/>
    <x v="4"/>
    <n v="10280.618548"/>
  </r>
  <r>
    <x v="26"/>
    <x v="1"/>
    <x v="4"/>
    <n v="10077.485516999999"/>
  </r>
  <r>
    <x v="33"/>
    <x v="1"/>
    <x v="3"/>
    <n v="10028.954702999999"/>
  </r>
  <r>
    <x v="10"/>
    <x v="1"/>
    <x v="2"/>
    <n v="10016.335011000001"/>
  </r>
  <r>
    <x v="19"/>
    <x v="1"/>
    <x v="1"/>
    <n v="9989.7245600000006"/>
  </r>
  <r>
    <x v="28"/>
    <x v="1"/>
    <x v="0"/>
    <n v="9553.2000000000007"/>
  </r>
  <r>
    <x v="26"/>
    <x v="1"/>
    <x v="1"/>
    <n v="9472.2268919999988"/>
  </r>
  <r>
    <x v="34"/>
    <x v="1"/>
    <x v="3"/>
    <n v="9379.5355340000006"/>
  </r>
  <r>
    <x v="35"/>
    <x v="1"/>
    <x v="1"/>
    <n v="9270.4109480000006"/>
  </r>
  <r>
    <x v="36"/>
    <x v="1"/>
    <x v="2"/>
    <n v="9028.4247009999999"/>
  </r>
  <r>
    <x v="34"/>
    <x v="1"/>
    <x v="1"/>
    <n v="8967.5046010000005"/>
  </r>
  <r>
    <x v="32"/>
    <x v="1"/>
    <x v="6"/>
    <n v="8883.3030889999991"/>
  </r>
  <r>
    <x v="37"/>
    <x v="1"/>
    <x v="8"/>
    <n v="8882.9835000000003"/>
  </r>
  <r>
    <x v="26"/>
    <x v="1"/>
    <x v="3"/>
    <n v="8850.1767350000009"/>
  </r>
  <r>
    <x v="31"/>
    <x v="1"/>
    <x v="6"/>
    <n v="8563.6422189999994"/>
  </r>
  <r>
    <x v="6"/>
    <x v="1"/>
    <x v="3"/>
    <n v="8545.4129580000008"/>
  </r>
  <r>
    <x v="26"/>
    <x v="1"/>
    <x v="6"/>
    <n v="8541.67634"/>
  </r>
  <r>
    <x v="38"/>
    <x v="1"/>
    <x v="10"/>
    <n v="8386.7895000000008"/>
  </r>
  <r>
    <x v="24"/>
    <x v="1"/>
    <x v="5"/>
    <n v="8236.8770000000004"/>
  </r>
  <r>
    <x v="15"/>
    <x v="1"/>
    <x v="3"/>
    <n v="8205.3738329999996"/>
  </r>
  <r>
    <x v="11"/>
    <x v="1"/>
    <x v="0"/>
    <n v="7999.6755000000003"/>
  </r>
  <r>
    <x v="29"/>
    <x v="1"/>
    <x v="4"/>
    <n v="7978.3297560000001"/>
  </r>
  <r>
    <x v="24"/>
    <x v="1"/>
    <x v="8"/>
    <n v="7975.4295000000002"/>
  </r>
  <r>
    <x v="26"/>
    <x v="1"/>
    <x v="8"/>
    <n v="7956.7302500000005"/>
  </r>
  <r>
    <x v="22"/>
    <x v="1"/>
    <x v="2"/>
    <n v="7940.4430000000002"/>
  </r>
  <r>
    <x v="39"/>
    <x v="1"/>
    <x v="1"/>
    <n v="7906.3673470000003"/>
  </r>
  <r>
    <x v="30"/>
    <x v="1"/>
    <x v="4"/>
    <n v="7895.4157599999999"/>
  </r>
  <r>
    <x v="12"/>
    <x v="1"/>
    <x v="9"/>
    <n v="7765.08"/>
  </r>
  <r>
    <x v="40"/>
    <x v="1"/>
    <x v="4"/>
    <n v="7605.784643"/>
  </r>
  <r>
    <x v="9"/>
    <x v="1"/>
    <x v="1"/>
    <n v="7319.9938329999986"/>
  </r>
  <r>
    <x v="6"/>
    <x v="1"/>
    <x v="9"/>
    <n v="7121.4493499999999"/>
  </r>
  <r>
    <x v="36"/>
    <x v="1"/>
    <x v="1"/>
    <n v="7098.2568519999995"/>
  </r>
  <r>
    <x v="12"/>
    <x v="1"/>
    <x v="10"/>
    <n v="6671.942"/>
  </r>
  <r>
    <x v="41"/>
    <x v="1"/>
    <x v="6"/>
    <n v="6666.4458190000005"/>
  </r>
  <r>
    <x v="19"/>
    <x v="1"/>
    <x v="3"/>
    <n v="6597.5966840000001"/>
  </r>
  <r>
    <x v="22"/>
    <x v="1"/>
    <x v="10"/>
    <n v="6331.4026670000003"/>
  </r>
  <r>
    <x v="27"/>
    <x v="1"/>
    <x v="2"/>
    <n v="6306.374648"/>
  </r>
  <r>
    <x v="42"/>
    <x v="1"/>
    <x v="4"/>
    <n v="6269.9605039999997"/>
  </r>
  <r>
    <x v="42"/>
    <x v="1"/>
    <x v="3"/>
    <n v="6098.3390360000003"/>
  </r>
  <r>
    <x v="27"/>
    <x v="1"/>
    <x v="4"/>
    <n v="6041.2068140000001"/>
  </r>
  <r>
    <x v="43"/>
    <x v="1"/>
    <x v="9"/>
    <n v="5846.9605000000001"/>
  </r>
  <r>
    <x v="44"/>
    <x v="1"/>
    <x v="3"/>
    <n v="5730.7593729999999"/>
  </r>
  <r>
    <x v="45"/>
    <x v="1"/>
    <x v="6"/>
    <n v="5714.4038269999992"/>
  </r>
  <r>
    <x v="46"/>
    <x v="1"/>
    <x v="4"/>
    <n v="5698.8702520000006"/>
  </r>
  <r>
    <x v="47"/>
    <x v="1"/>
    <x v="2"/>
    <n v="5557.6732000000002"/>
  </r>
  <r>
    <x v="48"/>
    <x v="1"/>
    <x v="9"/>
    <n v="5529.59"/>
  </r>
  <r>
    <x v="49"/>
    <x v="1"/>
    <x v="6"/>
    <n v="5512.6442939999997"/>
  </r>
  <r>
    <x v="22"/>
    <x v="1"/>
    <x v="4"/>
    <n v="5512.2721350000002"/>
  </r>
  <r>
    <x v="42"/>
    <x v="1"/>
    <x v="6"/>
    <n v="5500.7663359999997"/>
  </r>
  <r>
    <x v="24"/>
    <x v="1"/>
    <x v="3"/>
    <n v="5473.2299579999999"/>
  </r>
  <r>
    <x v="50"/>
    <x v="1"/>
    <x v="4"/>
    <n v="5453.5977660000008"/>
  </r>
  <r>
    <x v="14"/>
    <x v="1"/>
    <x v="1"/>
    <n v="5423.4953729999997"/>
  </r>
  <r>
    <x v="51"/>
    <x v="1"/>
    <x v="4"/>
    <n v="5326.7847700000002"/>
  </r>
  <r>
    <x v="19"/>
    <x v="1"/>
    <x v="2"/>
    <n v="5282.0873729999994"/>
  </r>
  <r>
    <x v="33"/>
    <x v="1"/>
    <x v="4"/>
    <n v="5215.7753780000003"/>
  </r>
  <r>
    <x v="6"/>
    <x v="1"/>
    <x v="2"/>
    <n v="5007.9330300000001"/>
  </r>
  <r>
    <x v="47"/>
    <x v="1"/>
    <x v="1"/>
    <n v="4975.0042549999998"/>
  </r>
  <r>
    <x v="43"/>
    <x v="1"/>
    <x v="10"/>
    <n v="4943.4984999999997"/>
  </r>
  <r>
    <x v="52"/>
    <x v="1"/>
    <x v="3"/>
    <n v="4887.5795180000005"/>
  </r>
  <r>
    <x v="53"/>
    <x v="1"/>
    <x v="1"/>
    <n v="4847.143427"/>
  </r>
  <r>
    <x v="24"/>
    <x v="1"/>
    <x v="6"/>
    <n v="4837.7"/>
  </r>
  <r>
    <x v="31"/>
    <x v="1"/>
    <x v="3"/>
    <n v="4813.4334129999997"/>
  </r>
  <r>
    <x v="21"/>
    <x v="1"/>
    <x v="1"/>
    <n v="4765.0961660000003"/>
  </r>
  <r>
    <x v="28"/>
    <x v="1"/>
    <x v="9"/>
    <n v="4747.4155000000001"/>
  </r>
  <r>
    <x v="54"/>
    <x v="1"/>
    <x v="3"/>
    <n v="4703.9233329999997"/>
  </r>
  <r>
    <x v="7"/>
    <x v="1"/>
    <x v="9"/>
    <n v="4651.2020000000002"/>
  </r>
  <r>
    <x v="27"/>
    <x v="1"/>
    <x v="3"/>
    <n v="4635.2011359999997"/>
  </r>
  <r>
    <x v="55"/>
    <x v="1"/>
    <x v="3"/>
    <n v="4568.9349699999993"/>
  </r>
  <r>
    <x v="56"/>
    <x v="1"/>
    <x v="6"/>
    <n v="4479.6385"/>
  </r>
  <r>
    <x v="57"/>
    <x v="1"/>
    <x v="6"/>
    <n v="4457.9583819999998"/>
  </r>
  <r>
    <x v="45"/>
    <x v="1"/>
    <x v="4"/>
    <n v="4451.770391"/>
  </r>
  <r>
    <x v="23"/>
    <x v="1"/>
    <x v="9"/>
    <n v="4438.2619999999997"/>
  </r>
  <r>
    <x v="39"/>
    <x v="1"/>
    <x v="6"/>
    <n v="4328.0890330000002"/>
  </r>
  <r>
    <x v="18"/>
    <x v="1"/>
    <x v="8"/>
    <n v="4310.1052449999997"/>
  </r>
  <r>
    <x v="58"/>
    <x v="1"/>
    <x v="6"/>
    <n v="4298.7999369999998"/>
  </r>
  <r>
    <x v="27"/>
    <x v="1"/>
    <x v="1"/>
    <n v="4234.8952900000004"/>
  </r>
  <r>
    <x v="50"/>
    <x v="1"/>
    <x v="6"/>
    <n v="4139.1525000000001"/>
  </r>
  <r>
    <x v="36"/>
    <x v="1"/>
    <x v="3"/>
    <n v="3907.3767330000001"/>
  </r>
  <r>
    <x v="27"/>
    <x v="1"/>
    <x v="9"/>
    <n v="3822.1895"/>
  </r>
  <r>
    <x v="28"/>
    <x v="1"/>
    <x v="8"/>
    <n v="3815.3589999999999"/>
  </r>
  <r>
    <x v="39"/>
    <x v="1"/>
    <x v="2"/>
    <n v="3792.5686579999997"/>
  </r>
  <r>
    <x v="51"/>
    <x v="1"/>
    <x v="3"/>
    <n v="3674.5408560000001"/>
  </r>
  <r>
    <x v="59"/>
    <x v="1"/>
    <x v="3"/>
    <n v="3658.9282480000002"/>
  </r>
  <r>
    <x v="24"/>
    <x v="1"/>
    <x v="1"/>
    <n v="3648.8456510000001"/>
  </r>
  <r>
    <x v="60"/>
    <x v="1"/>
    <x v="8"/>
    <n v="3494.9930729999996"/>
  </r>
  <r>
    <x v="6"/>
    <x v="1"/>
    <x v="8"/>
    <n v="3490.6350000000002"/>
  </r>
  <r>
    <x v="34"/>
    <x v="1"/>
    <x v="2"/>
    <n v="3413.2664829999999"/>
  </r>
  <r>
    <x v="37"/>
    <x v="1"/>
    <x v="2"/>
    <n v="3385.7984019999999"/>
  </r>
  <r>
    <x v="48"/>
    <x v="1"/>
    <x v="10"/>
    <n v="3373.58"/>
  </r>
  <r>
    <x v="61"/>
    <x v="1"/>
    <x v="6"/>
    <n v="3364.8283240000001"/>
  </r>
  <r>
    <x v="28"/>
    <x v="1"/>
    <x v="1"/>
    <n v="3326.1959999999999"/>
  </r>
  <r>
    <x v="7"/>
    <x v="1"/>
    <x v="8"/>
    <n v="3276.8150000000001"/>
  </r>
  <r>
    <x v="6"/>
    <x v="1"/>
    <x v="4"/>
    <n v="3250.1327390000001"/>
  </r>
  <r>
    <x v="40"/>
    <x v="1"/>
    <x v="3"/>
    <n v="3160.0085049999998"/>
  </r>
  <r>
    <x v="22"/>
    <x v="1"/>
    <x v="5"/>
    <n v="3147.903667"/>
  </r>
  <r>
    <x v="28"/>
    <x v="1"/>
    <x v="3"/>
    <n v="3135.7950260000002"/>
  </r>
  <r>
    <x v="62"/>
    <x v="1"/>
    <x v="6"/>
    <n v="3014.8011149999998"/>
  </r>
  <r>
    <x v="20"/>
    <x v="1"/>
    <x v="10"/>
    <n v="3002.4890600000003"/>
  </r>
  <r>
    <x v="41"/>
    <x v="1"/>
    <x v="4"/>
    <n v="2986.3199449999997"/>
  </r>
  <r>
    <x v="21"/>
    <x v="1"/>
    <x v="4"/>
    <n v="2968.0864849999998"/>
  </r>
  <r>
    <x v="24"/>
    <x v="1"/>
    <x v="4"/>
    <n v="2963.966719"/>
  </r>
  <r>
    <x v="11"/>
    <x v="1"/>
    <x v="2"/>
    <n v="2847.0424130000001"/>
  </r>
  <r>
    <x v="33"/>
    <x v="1"/>
    <x v="6"/>
    <n v="2787.7769999999996"/>
  </r>
  <r>
    <x v="63"/>
    <x v="1"/>
    <x v="6"/>
    <n v="2771.5054660000001"/>
  </r>
  <r>
    <x v="64"/>
    <x v="1"/>
    <x v="6"/>
    <n v="2753.0245970000001"/>
  </r>
  <r>
    <x v="23"/>
    <x v="1"/>
    <x v="4"/>
    <n v="2748.1585"/>
  </r>
  <r>
    <x v="65"/>
    <x v="1"/>
    <x v="10"/>
    <n v="2737.0725000000002"/>
  </r>
  <r>
    <x v="19"/>
    <x v="1"/>
    <x v="10"/>
    <n v="2669.1971000000003"/>
  </r>
  <r>
    <x v="66"/>
    <x v="1"/>
    <x v="6"/>
    <n v="2643.5129999999999"/>
  </r>
  <r>
    <x v="9"/>
    <x v="1"/>
    <x v="2"/>
    <n v="2610.8469999999998"/>
  </r>
  <r>
    <x v="47"/>
    <x v="1"/>
    <x v="3"/>
    <n v="2604.992021"/>
  </r>
  <r>
    <x v="67"/>
    <x v="1"/>
    <x v="8"/>
    <n v="2555.3604999999998"/>
  </r>
  <r>
    <x v="68"/>
    <x v="1"/>
    <x v="6"/>
    <n v="2527.5259080000001"/>
  </r>
  <r>
    <x v="11"/>
    <x v="1"/>
    <x v="1"/>
    <n v="2485.1424999999999"/>
  </r>
  <r>
    <x v="69"/>
    <x v="1"/>
    <x v="3"/>
    <n v="2480.8780000000002"/>
  </r>
  <r>
    <x v="56"/>
    <x v="1"/>
    <x v="4"/>
    <n v="2469.259564"/>
  </r>
  <r>
    <x v="70"/>
    <x v="1"/>
    <x v="6"/>
    <n v="2468.8330000000001"/>
  </r>
  <r>
    <x v="18"/>
    <x v="1"/>
    <x v="9"/>
    <n v="2434.621333"/>
  </r>
  <r>
    <x v="59"/>
    <x v="1"/>
    <x v="1"/>
    <n v="2428.4808750000002"/>
  </r>
  <r>
    <x v="21"/>
    <x v="1"/>
    <x v="2"/>
    <n v="2376.8355000000001"/>
  </r>
  <r>
    <x v="26"/>
    <x v="1"/>
    <x v="9"/>
    <n v="2367.3864999999996"/>
  </r>
  <r>
    <x v="71"/>
    <x v="1"/>
    <x v="4"/>
    <n v="2329.9454049999999"/>
  </r>
  <r>
    <x v="20"/>
    <x v="1"/>
    <x v="1"/>
    <n v="2307.3645000000001"/>
  </r>
  <r>
    <x v="20"/>
    <x v="1"/>
    <x v="2"/>
    <n v="2246.3296600000003"/>
  </r>
  <r>
    <x v="53"/>
    <x v="1"/>
    <x v="2"/>
    <n v="2195.2114999999999"/>
  </r>
  <r>
    <x v="71"/>
    <x v="1"/>
    <x v="6"/>
    <n v="2194.5522179999998"/>
  </r>
  <r>
    <x v="59"/>
    <x v="1"/>
    <x v="2"/>
    <n v="2161.1663870000002"/>
  </r>
  <r>
    <x v="55"/>
    <x v="1"/>
    <x v="1"/>
    <n v="2143.8794859999998"/>
  </r>
  <r>
    <x v="51"/>
    <x v="1"/>
    <x v="6"/>
    <n v="2118.3849999999998"/>
  </r>
  <r>
    <x v="72"/>
    <x v="1"/>
    <x v="4"/>
    <n v="2111.0410000000002"/>
  </r>
  <r>
    <x v="40"/>
    <x v="1"/>
    <x v="6"/>
    <n v="2109.1305240000002"/>
  </r>
  <r>
    <x v="73"/>
    <x v="1"/>
    <x v="1"/>
    <n v="1997.4489599999999"/>
  </r>
  <r>
    <x v="20"/>
    <x v="1"/>
    <x v="4"/>
    <n v="1973.1892379999999"/>
  </r>
  <r>
    <x v="74"/>
    <x v="1"/>
    <x v="6"/>
    <n v="1944.6704999999999"/>
  </r>
  <r>
    <x v="14"/>
    <x v="1"/>
    <x v="2"/>
    <n v="1941.0524990000001"/>
  </r>
  <r>
    <x v="75"/>
    <x v="1"/>
    <x v="4"/>
    <n v="1911.1316529999999"/>
  </r>
  <r>
    <x v="72"/>
    <x v="1"/>
    <x v="6"/>
    <n v="1881.2584999999999"/>
  </r>
  <r>
    <x v="33"/>
    <x v="1"/>
    <x v="1"/>
    <n v="1872.800369"/>
  </r>
  <r>
    <x v="75"/>
    <x v="1"/>
    <x v="6"/>
    <n v="1840.3330209999999"/>
  </r>
  <r>
    <x v="20"/>
    <x v="1"/>
    <x v="3"/>
    <n v="1827.1320000000001"/>
  </r>
  <r>
    <x v="24"/>
    <x v="1"/>
    <x v="2"/>
    <n v="1826.6159739999998"/>
  </r>
  <r>
    <x v="42"/>
    <x v="1"/>
    <x v="1"/>
    <n v="1764.738793"/>
  </r>
  <r>
    <x v="23"/>
    <x v="1"/>
    <x v="5"/>
    <n v="1726.86"/>
  </r>
  <r>
    <x v="37"/>
    <x v="1"/>
    <x v="9"/>
    <n v="1672.6479999999999"/>
  </r>
  <r>
    <x v="43"/>
    <x v="1"/>
    <x v="2"/>
    <n v="1671.132055"/>
  </r>
  <r>
    <x v="76"/>
    <x v="1"/>
    <x v="3"/>
    <n v="1636.0280500000001"/>
  </r>
  <r>
    <x v="73"/>
    <x v="1"/>
    <x v="2"/>
    <n v="1625.8113330000001"/>
  </r>
  <r>
    <x v="16"/>
    <x v="1"/>
    <x v="4"/>
    <n v="1606.4768130000002"/>
  </r>
  <r>
    <x v="57"/>
    <x v="1"/>
    <x v="4"/>
    <n v="1603.3045"/>
  </r>
  <r>
    <x v="39"/>
    <x v="1"/>
    <x v="3"/>
    <n v="1597.515946"/>
  </r>
  <r>
    <x v="11"/>
    <x v="1"/>
    <x v="7"/>
    <n v="1573.155"/>
  </r>
  <r>
    <x v="77"/>
    <x v="1"/>
    <x v="6"/>
    <n v="1509.311479"/>
  </r>
  <r>
    <x v="59"/>
    <x v="1"/>
    <x v="4"/>
    <n v="1505.9590000000001"/>
  </r>
  <r>
    <x v="69"/>
    <x v="1"/>
    <x v="4"/>
    <n v="1491.3235"/>
  </r>
  <r>
    <x v="78"/>
    <x v="1"/>
    <x v="4"/>
    <n v="1489.1714999999999"/>
  </r>
  <r>
    <x v="37"/>
    <x v="1"/>
    <x v="1"/>
    <n v="1455.2415000000001"/>
  </r>
  <r>
    <x v="43"/>
    <x v="1"/>
    <x v="1"/>
    <n v="1453.6064249999999"/>
  </r>
  <r>
    <x v="75"/>
    <x v="1"/>
    <x v="8"/>
    <n v="1431.8520000000001"/>
  </r>
  <r>
    <x v="79"/>
    <x v="1"/>
    <x v="0"/>
    <n v="1429.9829999999999"/>
  </r>
  <r>
    <x v="35"/>
    <x v="1"/>
    <x v="2"/>
    <n v="1394.166849"/>
  </r>
  <r>
    <x v="80"/>
    <x v="1"/>
    <x v="3"/>
    <n v="1363.13"/>
  </r>
  <r>
    <x v="62"/>
    <x v="1"/>
    <x v="4"/>
    <n v="1344.2814699999999"/>
  </r>
  <r>
    <x v="81"/>
    <x v="1"/>
    <x v="9"/>
    <n v="1333.7149999999999"/>
  </r>
  <r>
    <x v="75"/>
    <x v="1"/>
    <x v="1"/>
    <n v="1300.6594620000001"/>
  </r>
  <r>
    <x v="7"/>
    <x v="1"/>
    <x v="1"/>
    <n v="1299.2088359999998"/>
  </r>
  <r>
    <x v="34"/>
    <x v="1"/>
    <x v="4"/>
    <n v="1291.8381769999999"/>
  </r>
  <r>
    <x v="58"/>
    <x v="1"/>
    <x v="4"/>
    <n v="1279.9825000000001"/>
  </r>
  <r>
    <x v="79"/>
    <x v="1"/>
    <x v="8"/>
    <n v="1266.1099999999999"/>
  </r>
  <r>
    <x v="19"/>
    <x v="1"/>
    <x v="4"/>
    <n v="1235.437743"/>
  </r>
  <r>
    <x v="43"/>
    <x v="1"/>
    <x v="5"/>
    <n v="1189.7159999999999"/>
  </r>
  <r>
    <x v="82"/>
    <x v="1"/>
    <x v="9"/>
    <n v="1162.0070000000001"/>
  </r>
  <r>
    <x v="83"/>
    <x v="1"/>
    <x v="1"/>
    <n v="1130.1365000000001"/>
  </r>
  <r>
    <x v="84"/>
    <x v="1"/>
    <x v="4"/>
    <n v="1078.0730000000001"/>
  </r>
  <r>
    <x v="85"/>
    <x v="1"/>
    <x v="3"/>
    <n v="1073.667964"/>
  </r>
  <r>
    <x v="64"/>
    <x v="1"/>
    <x v="4"/>
    <n v="1036.694436"/>
  </r>
  <r>
    <x v="26"/>
    <x v="1"/>
    <x v="5"/>
    <n v="1021.898"/>
  </r>
  <r>
    <x v="43"/>
    <x v="1"/>
    <x v="8"/>
    <n v="972.10950000000003"/>
  </r>
  <r>
    <x v="75"/>
    <x v="1"/>
    <x v="2"/>
    <n v="954.30826000000002"/>
  </r>
  <r>
    <x v="10"/>
    <x v="1"/>
    <x v="8"/>
    <n v="937.07349999999997"/>
  </r>
  <r>
    <x v="78"/>
    <x v="1"/>
    <x v="6"/>
    <n v="922.12267999999995"/>
  </r>
  <r>
    <x v="75"/>
    <x v="1"/>
    <x v="3"/>
    <n v="896.81697299999996"/>
  </r>
  <r>
    <x v="28"/>
    <x v="1"/>
    <x v="6"/>
    <n v="873.99366999999995"/>
  </r>
  <r>
    <x v="86"/>
    <x v="1"/>
    <x v="1"/>
    <n v="841.64300000000003"/>
  </r>
  <r>
    <x v="15"/>
    <x v="1"/>
    <x v="4"/>
    <n v="831.23649999999998"/>
  </r>
  <r>
    <x v="51"/>
    <x v="1"/>
    <x v="1"/>
    <n v="823.91040800000007"/>
  </r>
  <r>
    <x v="87"/>
    <x v="1"/>
    <x v="8"/>
    <n v="819.49400000000003"/>
  </r>
  <r>
    <x v="70"/>
    <x v="1"/>
    <x v="8"/>
    <n v="814.38499999999999"/>
  </r>
  <r>
    <x v="88"/>
    <x v="1"/>
    <x v="6"/>
    <n v="803.16356699999994"/>
  </r>
  <r>
    <x v="18"/>
    <x v="1"/>
    <x v="3"/>
    <n v="791.83710999999994"/>
  </r>
  <r>
    <x v="52"/>
    <x v="1"/>
    <x v="1"/>
    <n v="782.23199999999997"/>
  </r>
  <r>
    <x v="89"/>
    <x v="1"/>
    <x v="1"/>
    <n v="690.26898699999992"/>
  </r>
  <r>
    <x v="90"/>
    <x v="1"/>
    <x v="3"/>
    <n v="686.16700000000003"/>
  </r>
  <r>
    <x v="91"/>
    <x v="1"/>
    <x v="6"/>
    <n v="638.28237300000001"/>
  </r>
  <r>
    <x v="26"/>
    <x v="1"/>
    <x v="0"/>
    <n v="633.03200000000004"/>
  </r>
  <r>
    <x v="92"/>
    <x v="1"/>
    <x v="6"/>
    <n v="616.34450000000004"/>
  </r>
  <r>
    <x v="93"/>
    <x v="1"/>
    <x v="1"/>
    <n v="609.64400000000001"/>
  </r>
  <r>
    <x v="29"/>
    <x v="1"/>
    <x v="3"/>
    <n v="605.08216700000003"/>
  </r>
  <r>
    <x v="82"/>
    <x v="1"/>
    <x v="8"/>
    <n v="590.98900000000003"/>
  </r>
  <r>
    <x v="94"/>
    <x v="1"/>
    <x v="6"/>
    <n v="571.94086800000002"/>
  </r>
  <r>
    <x v="7"/>
    <x v="1"/>
    <x v="3"/>
    <n v="549.21440500000006"/>
  </r>
  <r>
    <x v="28"/>
    <x v="1"/>
    <x v="4"/>
    <n v="543.49935200000004"/>
  </r>
  <r>
    <x v="95"/>
    <x v="1"/>
    <x v="3"/>
    <n v="534.18826300000001"/>
  </r>
  <r>
    <x v="96"/>
    <x v="1"/>
    <x v="1"/>
    <n v="515.375"/>
  </r>
  <r>
    <x v="83"/>
    <x v="1"/>
    <x v="6"/>
    <n v="512.03650000000005"/>
  </r>
  <r>
    <x v="97"/>
    <x v="1"/>
    <x v="6"/>
    <n v="493"/>
  </r>
  <r>
    <x v="98"/>
    <x v="1"/>
    <x v="6"/>
    <n v="480.47899999999998"/>
  </r>
  <r>
    <x v="99"/>
    <x v="1"/>
    <x v="3"/>
    <n v="467.64171500000003"/>
  </r>
  <r>
    <x v="100"/>
    <x v="1"/>
    <x v="4"/>
    <n v="441.952246"/>
  </r>
  <r>
    <x v="83"/>
    <x v="1"/>
    <x v="2"/>
    <n v="437.565"/>
  </r>
  <r>
    <x v="89"/>
    <x v="1"/>
    <x v="2"/>
    <n v="436.72449999999998"/>
  </r>
  <r>
    <x v="101"/>
    <x v="1"/>
    <x v="6"/>
    <n v="409.6"/>
  </r>
  <r>
    <x v="79"/>
    <x v="1"/>
    <x v="9"/>
    <n v="408.31150000000002"/>
  </r>
  <r>
    <x v="22"/>
    <x v="1"/>
    <x v="0"/>
    <n v="396.61200000000002"/>
  </r>
  <r>
    <x v="85"/>
    <x v="1"/>
    <x v="1"/>
    <n v="390.11585200000002"/>
  </r>
  <r>
    <x v="102"/>
    <x v="1"/>
    <x v="9"/>
    <n v="378.21199999999999"/>
  </r>
  <r>
    <x v="18"/>
    <x v="1"/>
    <x v="5"/>
    <n v="362.78699999999998"/>
  </r>
  <r>
    <x v="24"/>
    <x v="1"/>
    <x v="0"/>
    <n v="345.61500000000001"/>
  </r>
  <r>
    <x v="103"/>
    <x v="1"/>
    <x v="6"/>
    <n v="343.86"/>
  </r>
  <r>
    <x v="70"/>
    <x v="1"/>
    <x v="9"/>
    <n v="339.86"/>
  </r>
  <r>
    <x v="99"/>
    <x v="1"/>
    <x v="1"/>
    <n v="338.911"/>
  </r>
  <r>
    <x v="104"/>
    <x v="1"/>
    <x v="6"/>
    <n v="334.6"/>
  </r>
  <r>
    <x v="105"/>
    <x v="1"/>
    <x v="6"/>
    <n v="307.75749999999999"/>
  </r>
  <r>
    <x v="106"/>
    <x v="1"/>
    <x v="6"/>
    <n v="294.3"/>
  </r>
  <r>
    <x v="78"/>
    <x v="1"/>
    <x v="3"/>
    <n v="293.15183300000001"/>
  </r>
  <r>
    <x v="84"/>
    <x v="1"/>
    <x v="3"/>
    <n v="290.17099999999999"/>
  </r>
  <r>
    <x v="88"/>
    <x v="1"/>
    <x v="4"/>
    <n v="283.916"/>
  </r>
  <r>
    <x v="93"/>
    <x v="1"/>
    <x v="3"/>
    <n v="275.52600000000001"/>
  </r>
  <r>
    <x v="38"/>
    <x v="1"/>
    <x v="9"/>
    <n v="267.42250000000001"/>
  </r>
  <r>
    <x v="107"/>
    <x v="1"/>
    <x v="4"/>
    <n v="266.56778600000001"/>
  </r>
  <r>
    <x v="76"/>
    <x v="1"/>
    <x v="1"/>
    <n v="254.080005"/>
  </r>
  <r>
    <x v="108"/>
    <x v="1"/>
    <x v="4"/>
    <n v="251.11799999999999"/>
  </r>
  <r>
    <x v="109"/>
    <x v="1"/>
    <x v="4"/>
    <n v="244.35593599999999"/>
  </r>
  <r>
    <x v="59"/>
    <x v="1"/>
    <x v="6"/>
    <n v="241.11600000000001"/>
  </r>
  <r>
    <x v="61"/>
    <x v="1"/>
    <x v="4"/>
    <n v="240.00659799999997"/>
  </r>
  <r>
    <x v="58"/>
    <x v="1"/>
    <x v="3"/>
    <n v="227.24250000000001"/>
  </r>
  <r>
    <x v="13"/>
    <x v="1"/>
    <x v="1"/>
    <n v="224.07300000000001"/>
  </r>
  <r>
    <x v="110"/>
    <x v="1"/>
    <x v="6"/>
    <n v="219.85499999999999"/>
  </r>
  <r>
    <x v="111"/>
    <x v="1"/>
    <x v="4"/>
    <n v="202.02799999999999"/>
  </r>
  <r>
    <x v="112"/>
    <x v="1"/>
    <x v="6"/>
    <n v="195.65700000000001"/>
  </r>
  <r>
    <x v="113"/>
    <x v="1"/>
    <x v="2"/>
    <n v="177.97037899999998"/>
  </r>
  <r>
    <x v="16"/>
    <x v="1"/>
    <x v="3"/>
    <n v="176.96100000000001"/>
  </r>
  <r>
    <x v="91"/>
    <x v="1"/>
    <x v="4"/>
    <n v="174.47833"/>
  </r>
  <r>
    <x v="79"/>
    <x v="1"/>
    <x v="7"/>
    <n v="173.32900000000001"/>
  </r>
  <r>
    <x v="90"/>
    <x v="1"/>
    <x v="4"/>
    <n v="165.43100000000001"/>
  </r>
  <r>
    <x v="114"/>
    <x v="1"/>
    <x v="6"/>
    <n v="158.41249999999999"/>
  </r>
  <r>
    <x v="18"/>
    <x v="1"/>
    <x v="4"/>
    <n v="143.41018800000001"/>
  </r>
  <r>
    <x v="79"/>
    <x v="1"/>
    <x v="3"/>
    <n v="130.89251400000001"/>
  </r>
  <r>
    <x v="87"/>
    <x v="1"/>
    <x v="2"/>
    <n v="130.45619400000001"/>
  </r>
  <r>
    <x v="115"/>
    <x v="1"/>
    <x v="6"/>
    <n v="121.468"/>
  </r>
  <r>
    <x v="80"/>
    <x v="1"/>
    <x v="1"/>
    <n v="119.556"/>
  </r>
  <r>
    <x v="116"/>
    <x v="1"/>
    <x v="1"/>
    <n v="117.943"/>
  </r>
  <r>
    <x v="82"/>
    <x v="1"/>
    <x v="6"/>
    <n v="110.8145"/>
  </r>
  <r>
    <x v="22"/>
    <x v="1"/>
    <x v="1"/>
    <n v="109.1525"/>
  </r>
  <r>
    <x v="113"/>
    <x v="1"/>
    <x v="6"/>
    <n v="108.754"/>
  </r>
  <r>
    <x v="117"/>
    <x v="1"/>
    <x v="6"/>
    <n v="103.96757799999999"/>
  </r>
  <r>
    <x v="100"/>
    <x v="1"/>
    <x v="3"/>
    <n v="103.56399999999999"/>
  </r>
  <r>
    <x v="87"/>
    <x v="1"/>
    <x v="3"/>
    <n v="103.464"/>
  </r>
  <r>
    <x v="118"/>
    <x v="1"/>
    <x v="2"/>
    <n v="103.226"/>
  </r>
  <r>
    <x v="90"/>
    <x v="1"/>
    <x v="6"/>
    <n v="96.241"/>
  </r>
  <r>
    <x v="80"/>
    <x v="1"/>
    <x v="4"/>
    <n v="92.025000000000006"/>
  </r>
  <r>
    <x v="47"/>
    <x v="1"/>
    <x v="6"/>
    <n v="85.210999999999999"/>
  </r>
  <r>
    <x v="62"/>
    <x v="1"/>
    <x v="9"/>
    <n v="80.499000000000009"/>
  </r>
  <r>
    <x v="59"/>
    <x v="1"/>
    <x v="8"/>
    <n v="76.108000000000004"/>
  </r>
  <r>
    <x v="75"/>
    <x v="1"/>
    <x v="9"/>
    <n v="74.873999999999995"/>
  </r>
  <r>
    <x v="48"/>
    <x v="1"/>
    <x v="2"/>
    <n v="73.48"/>
  </r>
  <r>
    <x v="54"/>
    <x v="1"/>
    <x v="4"/>
    <n v="70.062452000000008"/>
  </r>
  <r>
    <x v="18"/>
    <x v="1"/>
    <x v="1"/>
    <n v="61.714500000000001"/>
  </r>
  <r>
    <x v="15"/>
    <x v="1"/>
    <x v="9"/>
    <n v="60.529000000000003"/>
  </r>
  <r>
    <x v="83"/>
    <x v="1"/>
    <x v="8"/>
    <n v="59.186999999999998"/>
  </r>
  <r>
    <x v="113"/>
    <x v="1"/>
    <x v="4"/>
    <n v="58.155999999999999"/>
  </r>
  <r>
    <x v="53"/>
    <x v="1"/>
    <x v="8"/>
    <n v="47.618000000000002"/>
  </r>
  <r>
    <x v="65"/>
    <x v="1"/>
    <x v="9"/>
    <n v="47.603000000000002"/>
  </r>
  <r>
    <x v="113"/>
    <x v="1"/>
    <x v="1"/>
    <n v="46.074148000000001"/>
  </r>
  <r>
    <x v="62"/>
    <x v="1"/>
    <x v="2"/>
    <n v="43.569860000000006"/>
  </r>
  <r>
    <x v="95"/>
    <x v="1"/>
    <x v="8"/>
    <n v="43.213999999999999"/>
  </r>
  <r>
    <x v="7"/>
    <x v="1"/>
    <x v="4"/>
    <n v="41.665148000000002"/>
  </r>
  <r>
    <x v="38"/>
    <x v="1"/>
    <x v="5"/>
    <n v="37.877000000000002"/>
  </r>
  <r>
    <x v="35"/>
    <x v="1"/>
    <x v="6"/>
    <n v="27.492146999999999"/>
  </r>
  <r>
    <x v="87"/>
    <x v="1"/>
    <x v="1"/>
    <n v="22.455500000000001"/>
  </r>
  <r>
    <x v="62"/>
    <x v="1"/>
    <x v="10"/>
    <n v="20.1205"/>
  </r>
  <r>
    <x v="62"/>
    <x v="1"/>
    <x v="1"/>
    <n v="18.260535999999998"/>
  </r>
  <r>
    <x v="71"/>
    <x v="1"/>
    <x v="1"/>
    <n v="15.127768"/>
  </r>
  <r>
    <x v="43"/>
    <x v="1"/>
    <x v="3"/>
    <n v="14.848000000000001"/>
  </r>
  <r>
    <x v="84"/>
    <x v="1"/>
    <x v="6"/>
    <n v="11.609"/>
  </r>
  <r>
    <x v="85"/>
    <x v="1"/>
    <x v="4"/>
    <n v="11.353"/>
  </r>
  <r>
    <x v="42"/>
    <x v="1"/>
    <x v="5"/>
    <n v="9.9779999999999998"/>
  </r>
  <r>
    <x v="71"/>
    <x v="1"/>
    <x v="10"/>
    <n v="8.4439999999999991"/>
  </r>
  <r>
    <x v="70"/>
    <x v="1"/>
    <x v="4"/>
    <n v="7.306"/>
  </r>
  <r>
    <x v="62"/>
    <x v="1"/>
    <x v="8"/>
    <n v="6.875"/>
  </r>
  <r>
    <x v="71"/>
    <x v="1"/>
    <x v="9"/>
    <n v="6.2759999999999998"/>
  </r>
  <r>
    <x v="23"/>
    <x v="1"/>
    <x v="1"/>
    <n v="4.0090000000000003"/>
  </r>
  <r>
    <x v="71"/>
    <x v="1"/>
    <x v="8"/>
    <n v="2.76"/>
  </r>
  <r>
    <x v="71"/>
    <x v="1"/>
    <x v="3"/>
    <n v="1.4550340000000002"/>
  </r>
  <r>
    <x v="71"/>
    <x v="1"/>
    <x v="2"/>
    <n v="1.450172"/>
  </r>
  <r>
    <x v="53"/>
    <x v="1"/>
    <x v="6"/>
    <n v="1.3320000000000001"/>
  </r>
  <r>
    <x v="71"/>
    <x v="1"/>
    <x v="0"/>
    <n v="0.63200000000000001"/>
  </r>
  <r>
    <x v="62"/>
    <x v="1"/>
    <x v="3"/>
    <n v="0.54378099999999996"/>
  </r>
  <r>
    <x v="19"/>
    <x v="1"/>
    <x v="6"/>
    <n v="0.53"/>
  </r>
  <r>
    <x v="62"/>
    <x v="1"/>
    <x v="5"/>
    <n v="0.13300000000000001"/>
  </r>
  <r>
    <x v="119"/>
    <x v="2"/>
    <x v="3"/>
    <n v="13968.121999999999"/>
  </r>
  <r>
    <x v="120"/>
    <x v="2"/>
    <x v="1"/>
    <n v="5634.4594999999999"/>
  </r>
  <r>
    <x v="120"/>
    <x v="2"/>
    <x v="2"/>
    <n v="3282.3420000000001"/>
  </r>
  <r>
    <x v="119"/>
    <x v="2"/>
    <x v="1"/>
    <n v="1501.74"/>
  </r>
  <r>
    <x v="120"/>
    <x v="2"/>
    <x v="3"/>
    <n v="540.76949999999999"/>
  </r>
  <r>
    <x v="121"/>
    <x v="3"/>
    <x v="2"/>
    <n v="122472.171388"/>
  </r>
  <r>
    <x v="121"/>
    <x v="3"/>
    <x v="8"/>
    <n v="86560.470667000001"/>
  </r>
  <r>
    <x v="121"/>
    <x v="3"/>
    <x v="1"/>
    <n v="84815.099134000004"/>
  </r>
  <r>
    <x v="121"/>
    <x v="3"/>
    <x v="3"/>
    <n v="76926.503484999994"/>
  </r>
  <r>
    <x v="121"/>
    <x v="3"/>
    <x v="9"/>
    <n v="65423.803167000005"/>
  </r>
  <r>
    <x v="121"/>
    <x v="3"/>
    <x v="4"/>
    <n v="58878.502697999997"/>
  </r>
  <r>
    <x v="122"/>
    <x v="3"/>
    <x v="9"/>
    <n v="56995.741167000007"/>
  </r>
  <r>
    <x v="123"/>
    <x v="3"/>
    <x v="8"/>
    <n v="53699.053899999999"/>
  </r>
  <r>
    <x v="123"/>
    <x v="3"/>
    <x v="9"/>
    <n v="50566.033000000003"/>
  </r>
  <r>
    <x v="124"/>
    <x v="3"/>
    <x v="1"/>
    <n v="48115.710531999997"/>
  </r>
  <r>
    <x v="122"/>
    <x v="3"/>
    <x v="8"/>
    <n v="47279.826165999999"/>
  </r>
  <r>
    <x v="122"/>
    <x v="3"/>
    <x v="11"/>
    <n v="46649.651999999995"/>
  </r>
  <r>
    <x v="122"/>
    <x v="3"/>
    <x v="5"/>
    <n v="44844.348167000004"/>
  </r>
  <r>
    <x v="124"/>
    <x v="3"/>
    <x v="3"/>
    <n v="44440.879023000001"/>
  </r>
  <r>
    <x v="122"/>
    <x v="3"/>
    <x v="10"/>
    <n v="42507.936999999998"/>
  </r>
  <r>
    <x v="122"/>
    <x v="3"/>
    <x v="1"/>
    <n v="40794.200546"/>
  </r>
  <r>
    <x v="122"/>
    <x v="3"/>
    <x v="0"/>
    <n v="40201.293001000005"/>
  </r>
  <r>
    <x v="121"/>
    <x v="3"/>
    <x v="6"/>
    <n v="39069.259005"/>
  </r>
  <r>
    <x v="122"/>
    <x v="3"/>
    <x v="7"/>
    <n v="37722.266666000003"/>
  </r>
  <r>
    <x v="122"/>
    <x v="3"/>
    <x v="2"/>
    <n v="37062.261116000001"/>
  </r>
  <r>
    <x v="122"/>
    <x v="3"/>
    <x v="4"/>
    <n v="35202.109936000001"/>
  </r>
  <r>
    <x v="123"/>
    <x v="3"/>
    <x v="3"/>
    <n v="33972.844864999999"/>
  </r>
  <r>
    <x v="122"/>
    <x v="3"/>
    <x v="3"/>
    <n v="33444.696452000004"/>
  </r>
  <r>
    <x v="123"/>
    <x v="3"/>
    <x v="2"/>
    <n v="32849.406348999997"/>
  </r>
  <r>
    <x v="123"/>
    <x v="3"/>
    <x v="1"/>
    <n v="32314.007631"/>
  </r>
  <r>
    <x v="121"/>
    <x v="3"/>
    <x v="10"/>
    <n v="31804.572"/>
  </r>
  <r>
    <x v="122"/>
    <x v="3"/>
    <x v="6"/>
    <n v="29901.751541999998"/>
  </r>
  <r>
    <x v="124"/>
    <x v="3"/>
    <x v="2"/>
    <n v="27869.595836"/>
  </r>
  <r>
    <x v="123"/>
    <x v="3"/>
    <x v="6"/>
    <n v="24193.638888999998"/>
  </r>
  <r>
    <x v="125"/>
    <x v="3"/>
    <x v="9"/>
    <n v="23873.539000000001"/>
  </r>
  <r>
    <x v="124"/>
    <x v="3"/>
    <x v="4"/>
    <n v="23055.261285"/>
  </r>
  <r>
    <x v="124"/>
    <x v="3"/>
    <x v="8"/>
    <n v="20932.854500000001"/>
  </r>
  <r>
    <x v="125"/>
    <x v="3"/>
    <x v="8"/>
    <n v="16805.275032999998"/>
  </r>
  <r>
    <x v="121"/>
    <x v="3"/>
    <x v="5"/>
    <n v="15845.844999999999"/>
  </r>
  <r>
    <x v="123"/>
    <x v="3"/>
    <x v="10"/>
    <n v="15533.962"/>
  </r>
  <r>
    <x v="123"/>
    <x v="3"/>
    <x v="4"/>
    <n v="15121.651645"/>
  </r>
  <r>
    <x v="126"/>
    <x v="3"/>
    <x v="1"/>
    <n v="11959.438719"/>
  </r>
  <r>
    <x v="125"/>
    <x v="3"/>
    <x v="1"/>
    <n v="9778.5665000000008"/>
  </r>
  <r>
    <x v="127"/>
    <x v="3"/>
    <x v="3"/>
    <n v="8329.7275369999988"/>
  </r>
  <r>
    <x v="125"/>
    <x v="3"/>
    <x v="3"/>
    <n v="7153.3197449999998"/>
  </r>
  <r>
    <x v="121"/>
    <x v="3"/>
    <x v="0"/>
    <n v="5410.8879999999999"/>
  </r>
  <r>
    <x v="128"/>
    <x v="3"/>
    <x v="3"/>
    <n v="4436.1329999999998"/>
  </r>
  <r>
    <x v="124"/>
    <x v="3"/>
    <x v="9"/>
    <n v="3967.1529999999998"/>
  </r>
  <r>
    <x v="126"/>
    <x v="3"/>
    <x v="3"/>
    <n v="3817.5749000000001"/>
  </r>
  <r>
    <x v="128"/>
    <x v="3"/>
    <x v="4"/>
    <n v="3439.6048890000002"/>
  </r>
  <r>
    <x v="128"/>
    <x v="3"/>
    <x v="1"/>
    <n v="3082.1425989999998"/>
  </r>
  <r>
    <x v="125"/>
    <x v="3"/>
    <x v="4"/>
    <n v="2899.980133"/>
  </r>
  <r>
    <x v="121"/>
    <x v="3"/>
    <x v="7"/>
    <n v="1598.2349999999999"/>
  </r>
  <r>
    <x v="129"/>
    <x v="3"/>
    <x v="3"/>
    <n v="1555.9489779999999"/>
  </r>
  <r>
    <x v="124"/>
    <x v="3"/>
    <x v="5"/>
    <n v="1459.605"/>
  </r>
  <r>
    <x v="124"/>
    <x v="3"/>
    <x v="6"/>
    <n v="1277.82645"/>
  </r>
  <r>
    <x v="129"/>
    <x v="3"/>
    <x v="1"/>
    <n v="1079.5676529999998"/>
  </r>
  <r>
    <x v="126"/>
    <x v="3"/>
    <x v="2"/>
    <n v="959.33650699999998"/>
  </r>
  <r>
    <x v="130"/>
    <x v="3"/>
    <x v="3"/>
    <n v="869.05849999999998"/>
  </r>
  <r>
    <x v="126"/>
    <x v="3"/>
    <x v="8"/>
    <n v="427.34"/>
  </r>
  <r>
    <x v="125"/>
    <x v="3"/>
    <x v="10"/>
    <n v="322.86599999999999"/>
  </r>
  <r>
    <x v="128"/>
    <x v="3"/>
    <x v="2"/>
    <n v="246.923"/>
  </r>
  <r>
    <x v="121"/>
    <x v="3"/>
    <x v="11"/>
    <n v="207.02799999999999"/>
  </r>
  <r>
    <x v="125"/>
    <x v="3"/>
    <x v="2"/>
    <n v="55.396000000000001"/>
  </r>
  <r>
    <x v="125"/>
    <x v="3"/>
    <x v="6"/>
    <n v="2.8239580000000002"/>
  </r>
  <r>
    <x v="128"/>
    <x v="3"/>
    <x v="6"/>
    <n v="0.74399999999999999"/>
  </r>
  <r>
    <x v="131"/>
    <x v="4"/>
    <x v="9"/>
    <n v="140517.71650000001"/>
  </r>
  <r>
    <x v="131"/>
    <x v="4"/>
    <x v="8"/>
    <n v="109625.907833"/>
  </r>
  <r>
    <x v="132"/>
    <x v="4"/>
    <x v="9"/>
    <n v="80994.956999999995"/>
  </r>
  <r>
    <x v="132"/>
    <x v="4"/>
    <x v="10"/>
    <n v="63487.406499999997"/>
  </r>
  <r>
    <x v="133"/>
    <x v="4"/>
    <x v="2"/>
    <n v="60687.165500000003"/>
  </r>
  <r>
    <x v="134"/>
    <x v="4"/>
    <x v="8"/>
    <n v="51990.378920000003"/>
  </r>
  <r>
    <x v="135"/>
    <x v="4"/>
    <x v="6"/>
    <n v="44996.603291000007"/>
  </r>
  <r>
    <x v="131"/>
    <x v="4"/>
    <x v="2"/>
    <n v="40099.274608"/>
  </r>
  <r>
    <x v="132"/>
    <x v="4"/>
    <x v="8"/>
    <n v="38738.768000000004"/>
  </r>
  <r>
    <x v="131"/>
    <x v="4"/>
    <x v="1"/>
    <n v="31247.901080000003"/>
  </r>
  <r>
    <x v="134"/>
    <x v="4"/>
    <x v="2"/>
    <n v="29880.009028"/>
  </r>
  <r>
    <x v="135"/>
    <x v="4"/>
    <x v="4"/>
    <n v="24983.388726000001"/>
  </r>
  <r>
    <x v="131"/>
    <x v="4"/>
    <x v="6"/>
    <n v="23205.704840999999"/>
  </r>
  <r>
    <x v="134"/>
    <x v="4"/>
    <x v="1"/>
    <n v="21031.504180000004"/>
  </r>
  <r>
    <x v="131"/>
    <x v="4"/>
    <x v="4"/>
    <n v="20005.311557000001"/>
  </r>
  <r>
    <x v="134"/>
    <x v="4"/>
    <x v="9"/>
    <n v="19003.012666999999"/>
  </r>
  <r>
    <x v="136"/>
    <x v="4"/>
    <x v="9"/>
    <n v="18784.648000000001"/>
  </r>
  <r>
    <x v="134"/>
    <x v="4"/>
    <x v="10"/>
    <n v="18763.177500000002"/>
  </r>
  <r>
    <x v="134"/>
    <x v="4"/>
    <x v="3"/>
    <n v="14937.045281999999"/>
  </r>
  <r>
    <x v="131"/>
    <x v="4"/>
    <x v="3"/>
    <n v="13975.613014"/>
  </r>
  <r>
    <x v="133"/>
    <x v="4"/>
    <x v="1"/>
    <n v="13912.132374000001"/>
  </r>
  <r>
    <x v="132"/>
    <x v="4"/>
    <x v="5"/>
    <n v="13549.380500000001"/>
  </r>
  <r>
    <x v="134"/>
    <x v="4"/>
    <x v="5"/>
    <n v="10556.529"/>
  </r>
  <r>
    <x v="136"/>
    <x v="4"/>
    <x v="1"/>
    <n v="9047.9545319999997"/>
  </r>
  <r>
    <x v="137"/>
    <x v="4"/>
    <x v="1"/>
    <n v="7321.561189"/>
  </r>
  <r>
    <x v="133"/>
    <x v="4"/>
    <x v="3"/>
    <n v="7041.9407039999996"/>
  </r>
  <r>
    <x v="135"/>
    <x v="4"/>
    <x v="8"/>
    <n v="5847.9319999999998"/>
  </r>
  <r>
    <x v="137"/>
    <x v="4"/>
    <x v="3"/>
    <n v="5617.9786189999995"/>
  </r>
  <r>
    <x v="133"/>
    <x v="4"/>
    <x v="4"/>
    <n v="5488.6122750000004"/>
  </r>
  <r>
    <x v="137"/>
    <x v="4"/>
    <x v="6"/>
    <n v="5186.2346529999995"/>
  </r>
  <r>
    <x v="137"/>
    <x v="4"/>
    <x v="4"/>
    <n v="4869.9248980000002"/>
  </r>
  <r>
    <x v="133"/>
    <x v="4"/>
    <x v="8"/>
    <n v="4775.3023469999998"/>
  </r>
  <r>
    <x v="132"/>
    <x v="4"/>
    <x v="2"/>
    <n v="4557.8742360000006"/>
  </r>
  <r>
    <x v="134"/>
    <x v="4"/>
    <x v="4"/>
    <n v="4426.8237779999999"/>
  </r>
  <r>
    <x v="137"/>
    <x v="4"/>
    <x v="2"/>
    <n v="4350.2046869999995"/>
  </r>
  <r>
    <x v="133"/>
    <x v="4"/>
    <x v="6"/>
    <n v="4165.1670000000004"/>
  </r>
  <r>
    <x v="135"/>
    <x v="4"/>
    <x v="9"/>
    <n v="4019.8409999999999"/>
  </r>
  <r>
    <x v="136"/>
    <x v="4"/>
    <x v="4"/>
    <n v="3967.2236669999998"/>
  </r>
  <r>
    <x v="138"/>
    <x v="4"/>
    <x v="5"/>
    <n v="3713.2850000000003"/>
  </r>
  <r>
    <x v="136"/>
    <x v="4"/>
    <x v="2"/>
    <n v="3100.595284"/>
  </r>
  <r>
    <x v="139"/>
    <x v="4"/>
    <x v="8"/>
    <n v="2980.0515"/>
  </r>
  <r>
    <x v="138"/>
    <x v="4"/>
    <x v="9"/>
    <n v="2930.7"/>
  </r>
  <r>
    <x v="140"/>
    <x v="4"/>
    <x v="2"/>
    <n v="2810.6500929999997"/>
  </r>
  <r>
    <x v="141"/>
    <x v="4"/>
    <x v="2"/>
    <n v="2256.7150000000001"/>
  </r>
  <r>
    <x v="138"/>
    <x v="4"/>
    <x v="10"/>
    <n v="2089.172"/>
  </r>
  <r>
    <x v="134"/>
    <x v="4"/>
    <x v="0"/>
    <n v="1795.1369999999999"/>
  </r>
  <r>
    <x v="135"/>
    <x v="4"/>
    <x v="3"/>
    <n v="1679.4471150000002"/>
  </r>
  <r>
    <x v="142"/>
    <x v="4"/>
    <x v="9"/>
    <n v="1661.2188330000001"/>
  </r>
  <r>
    <x v="135"/>
    <x v="4"/>
    <x v="10"/>
    <n v="1417.2675000000002"/>
  </r>
  <r>
    <x v="139"/>
    <x v="4"/>
    <x v="2"/>
    <n v="1141.7849059999999"/>
  </r>
  <r>
    <x v="136"/>
    <x v="4"/>
    <x v="8"/>
    <n v="1136.1769999999999"/>
  </r>
  <r>
    <x v="142"/>
    <x v="4"/>
    <x v="1"/>
    <n v="1116.4763330000001"/>
  </r>
  <r>
    <x v="141"/>
    <x v="4"/>
    <x v="10"/>
    <n v="951.13"/>
  </r>
  <r>
    <x v="142"/>
    <x v="4"/>
    <x v="3"/>
    <n v="839.83988499999998"/>
  </r>
  <r>
    <x v="133"/>
    <x v="4"/>
    <x v="5"/>
    <n v="799.80600000000004"/>
  </r>
  <r>
    <x v="142"/>
    <x v="4"/>
    <x v="2"/>
    <n v="799.40380200000004"/>
  </r>
  <r>
    <x v="137"/>
    <x v="4"/>
    <x v="8"/>
    <n v="776.08500000000004"/>
  </r>
  <r>
    <x v="133"/>
    <x v="4"/>
    <x v="10"/>
    <n v="664.13800000000003"/>
  </r>
  <r>
    <x v="142"/>
    <x v="4"/>
    <x v="8"/>
    <n v="649.43399999999997"/>
  </r>
  <r>
    <x v="140"/>
    <x v="4"/>
    <x v="8"/>
    <n v="518.351"/>
  </r>
  <r>
    <x v="135"/>
    <x v="4"/>
    <x v="5"/>
    <n v="447.99200000000002"/>
  </r>
  <r>
    <x v="143"/>
    <x v="4"/>
    <x v="2"/>
    <n v="418.14320799999996"/>
  </r>
  <r>
    <x v="139"/>
    <x v="4"/>
    <x v="1"/>
    <n v="412.80000000000007"/>
  </r>
  <r>
    <x v="141"/>
    <x v="4"/>
    <x v="6"/>
    <n v="353.67115999999999"/>
  </r>
  <r>
    <x v="135"/>
    <x v="4"/>
    <x v="2"/>
    <n v="282.78255000000001"/>
  </r>
  <r>
    <x v="138"/>
    <x v="4"/>
    <x v="8"/>
    <n v="234.54700000000003"/>
  </r>
  <r>
    <x v="143"/>
    <x v="4"/>
    <x v="1"/>
    <n v="185.827"/>
  </r>
  <r>
    <x v="132"/>
    <x v="4"/>
    <x v="6"/>
    <n v="185.07400000000001"/>
  </r>
  <r>
    <x v="140"/>
    <x v="4"/>
    <x v="1"/>
    <n v="131.02177899999998"/>
  </r>
  <r>
    <x v="132"/>
    <x v="4"/>
    <x v="3"/>
    <n v="128.50299999999999"/>
  </r>
  <r>
    <x v="138"/>
    <x v="4"/>
    <x v="2"/>
    <n v="98.447533000000007"/>
  </r>
  <r>
    <x v="138"/>
    <x v="4"/>
    <x v="1"/>
    <n v="29.616641999999999"/>
  </r>
  <r>
    <x v="138"/>
    <x v="4"/>
    <x v="4"/>
    <n v="5.4832320000000001"/>
  </r>
  <r>
    <x v="141"/>
    <x v="4"/>
    <x v="9"/>
    <n v="0.54300000000000004"/>
  </r>
  <r>
    <x v="144"/>
    <x v="5"/>
    <x v="6"/>
    <n v="674.92778599999997"/>
  </r>
  <r>
    <x v="145"/>
    <x v="5"/>
    <x v="6"/>
    <n v="146.42949999999999"/>
  </r>
  <r>
    <x v="146"/>
    <x v="6"/>
    <x v="1"/>
    <n v="8230.6146100000005"/>
  </r>
  <r>
    <x v="146"/>
    <x v="6"/>
    <x v="3"/>
    <n v="5752.7602900000002"/>
  </r>
  <r>
    <x v="147"/>
    <x v="6"/>
    <x v="1"/>
    <n v="2938.607728"/>
  </r>
  <r>
    <x v="147"/>
    <x v="6"/>
    <x v="2"/>
    <n v="2281.8534419999996"/>
  </r>
  <r>
    <x v="146"/>
    <x v="6"/>
    <x v="2"/>
    <n v="880.52755400000001"/>
  </r>
  <r>
    <x v="146"/>
    <x v="6"/>
    <x v="8"/>
    <n v="465.54500000000002"/>
  </r>
  <r>
    <x v="148"/>
    <x v="7"/>
    <x v="6"/>
    <n v="96679.673776999989"/>
  </r>
  <r>
    <x v="148"/>
    <x v="7"/>
    <x v="4"/>
    <n v="60717.298295000001"/>
  </r>
  <r>
    <x v="149"/>
    <x v="7"/>
    <x v="4"/>
    <n v="31527.524723999999"/>
  </r>
  <r>
    <x v="149"/>
    <x v="7"/>
    <x v="6"/>
    <n v="9870.1273450000008"/>
  </r>
  <r>
    <x v="150"/>
    <x v="7"/>
    <x v="1"/>
    <n v="7197.8642339999997"/>
  </r>
  <r>
    <x v="151"/>
    <x v="7"/>
    <x v="2"/>
    <n v="3699.566675"/>
  </r>
  <r>
    <x v="150"/>
    <x v="7"/>
    <x v="3"/>
    <n v="3377.9408509999998"/>
  </r>
  <r>
    <x v="152"/>
    <x v="7"/>
    <x v="6"/>
    <n v="2261.7186379999998"/>
  </r>
  <r>
    <x v="153"/>
    <x v="7"/>
    <x v="6"/>
    <n v="1469.1105"/>
  </r>
  <r>
    <x v="154"/>
    <x v="7"/>
    <x v="3"/>
    <n v="735.19338800000003"/>
  </r>
  <r>
    <x v="155"/>
    <x v="7"/>
    <x v="3"/>
    <n v="722.00146999999993"/>
  </r>
  <r>
    <x v="148"/>
    <x v="7"/>
    <x v="3"/>
    <n v="406.28717"/>
  </r>
  <r>
    <x v="152"/>
    <x v="7"/>
    <x v="4"/>
    <n v="349.24208000000004"/>
  </r>
  <r>
    <x v="153"/>
    <x v="7"/>
    <x v="4"/>
    <n v="333.47300000000001"/>
  </r>
  <r>
    <x v="149"/>
    <x v="7"/>
    <x v="3"/>
    <n v="204.93799999999999"/>
  </r>
  <r>
    <x v="156"/>
    <x v="7"/>
    <x v="3"/>
    <n v="150.65600000000001"/>
  </r>
  <r>
    <x v="155"/>
    <x v="7"/>
    <x v="1"/>
    <n v="28.597000000000001"/>
  </r>
  <r>
    <x v="156"/>
    <x v="7"/>
    <x v="4"/>
    <n v="0.503"/>
  </r>
  <r>
    <x v="156"/>
    <x v="7"/>
    <x v="6"/>
    <n v="0.19700000000000001"/>
  </r>
  <r>
    <x v="157"/>
    <x v="7"/>
    <x v="6"/>
    <n v="333.579139"/>
  </r>
  <r>
    <x v="158"/>
    <x v="8"/>
    <x v="4"/>
    <n v="78657.277700000006"/>
  </r>
  <r>
    <x v="158"/>
    <x v="8"/>
    <x v="6"/>
    <n v="76971.313506999999"/>
  </r>
  <r>
    <x v="158"/>
    <x v="8"/>
    <x v="2"/>
    <n v="67544.284290000011"/>
  </r>
  <r>
    <x v="158"/>
    <x v="8"/>
    <x v="3"/>
    <n v="67369.857669999998"/>
  </r>
  <r>
    <x v="158"/>
    <x v="8"/>
    <x v="1"/>
    <n v="57929.080981999999"/>
  </r>
  <r>
    <x v="158"/>
    <x v="8"/>
    <x v="8"/>
    <n v="22525.602370000001"/>
  </r>
  <r>
    <x v="158"/>
    <x v="8"/>
    <x v="9"/>
    <n v="7662.5574999999999"/>
  </r>
  <r>
    <x v="159"/>
    <x v="8"/>
    <x v="9"/>
    <n v="666.99099999999999"/>
  </r>
  <r>
    <x v="159"/>
    <x v="8"/>
    <x v="1"/>
    <n v="323.241333"/>
  </r>
  <r>
    <x v="159"/>
    <x v="8"/>
    <x v="10"/>
    <n v="265.09800000000001"/>
  </r>
  <r>
    <x v="159"/>
    <x v="8"/>
    <x v="5"/>
    <n v="234.81100000000001"/>
  </r>
  <r>
    <x v="160"/>
    <x v="8"/>
    <x v="2"/>
    <n v="93.598891000000009"/>
  </r>
  <r>
    <x v="161"/>
    <x v="9"/>
    <x v="3"/>
    <n v="56462.638415000001"/>
  </r>
  <r>
    <x v="162"/>
    <x v="9"/>
    <x v="3"/>
    <n v="54415.254858"/>
  </r>
  <r>
    <x v="162"/>
    <x v="9"/>
    <x v="1"/>
    <n v="46860.440999999999"/>
  </r>
  <r>
    <x v="161"/>
    <x v="9"/>
    <x v="1"/>
    <n v="31026.627499999999"/>
  </r>
  <r>
    <x v="163"/>
    <x v="9"/>
    <x v="3"/>
    <n v="6603.4418930000002"/>
  </r>
  <r>
    <x v="162"/>
    <x v="9"/>
    <x v="6"/>
    <n v="6468.7889999999998"/>
  </r>
  <r>
    <x v="164"/>
    <x v="9"/>
    <x v="3"/>
    <n v="1095.2249999999999"/>
  </r>
  <r>
    <x v="163"/>
    <x v="9"/>
    <x v="1"/>
    <n v="633.38499999999999"/>
  </r>
  <r>
    <x v="163"/>
    <x v="9"/>
    <x v="6"/>
    <n v="502.26100000000002"/>
  </r>
  <r>
    <x v="165"/>
    <x v="9"/>
    <x v="1"/>
    <n v="386.63600000000002"/>
  </r>
  <r>
    <x v="166"/>
    <x v="9"/>
    <x v="3"/>
    <n v="339.08990799999998"/>
  </r>
  <r>
    <x v="166"/>
    <x v="9"/>
    <x v="1"/>
    <n v="219.37799999999999"/>
  </r>
  <r>
    <x v="167"/>
    <x v="9"/>
    <x v="1"/>
    <n v="195.22499999999999"/>
  </r>
  <r>
    <x v="164"/>
    <x v="9"/>
    <x v="1"/>
    <n v="129.624"/>
  </r>
  <r>
    <x v="164"/>
    <x v="9"/>
    <x v="6"/>
    <n v="121.6925"/>
  </r>
  <r>
    <x v="164"/>
    <x v="9"/>
    <x v="4"/>
    <n v="112.7075"/>
  </r>
  <r>
    <x v="166"/>
    <x v="9"/>
    <x v="4"/>
    <n v="111.030227"/>
  </r>
  <r>
    <x v="167"/>
    <x v="9"/>
    <x v="3"/>
    <n v="46.199148000000001"/>
  </r>
  <r>
    <x v="162"/>
    <x v="9"/>
    <x v="4"/>
    <n v="21.249500000000001"/>
  </r>
  <r>
    <x v="167"/>
    <x v="9"/>
    <x v="4"/>
    <n v="0.83100600000000002"/>
  </r>
  <r>
    <x v="168"/>
    <x v="10"/>
    <x v="2"/>
    <n v="5724.8919999999998"/>
  </r>
  <r>
    <x v="169"/>
    <x v="10"/>
    <x v="1"/>
    <n v="4709.8766689999993"/>
  </r>
  <r>
    <x v="170"/>
    <x v="10"/>
    <x v="1"/>
    <n v="2401.2849999999999"/>
  </r>
  <r>
    <x v="171"/>
    <x v="10"/>
    <x v="1"/>
    <n v="2154.721841"/>
  </r>
  <r>
    <x v="172"/>
    <x v="10"/>
    <x v="2"/>
    <n v="1767.6758789999999"/>
  </r>
  <r>
    <x v="170"/>
    <x v="10"/>
    <x v="2"/>
    <n v="1761.087"/>
  </r>
  <r>
    <x v="172"/>
    <x v="10"/>
    <x v="8"/>
    <n v="1302.509"/>
  </r>
  <r>
    <x v="169"/>
    <x v="10"/>
    <x v="3"/>
    <n v="958.19525600000009"/>
  </r>
  <r>
    <x v="171"/>
    <x v="10"/>
    <x v="3"/>
    <n v="909.04387699999995"/>
  </r>
  <r>
    <x v="169"/>
    <x v="10"/>
    <x v="2"/>
    <n v="848.28755699999999"/>
  </r>
  <r>
    <x v="173"/>
    <x v="10"/>
    <x v="3"/>
    <n v="412.37200000000001"/>
  </r>
  <r>
    <x v="174"/>
    <x v="10"/>
    <x v="3"/>
    <n v="186.40649999999999"/>
  </r>
  <r>
    <x v="171"/>
    <x v="10"/>
    <x v="4"/>
    <n v="8.7631129999999988"/>
  </r>
  <r>
    <x v="171"/>
    <x v="10"/>
    <x v="6"/>
    <n v="1.2027999999999999"/>
  </r>
  <r>
    <x v="175"/>
    <x v="11"/>
    <x v="9"/>
    <n v="182522.19514500001"/>
  </r>
  <r>
    <x v="175"/>
    <x v="11"/>
    <x v="8"/>
    <n v="141320.42866100001"/>
  </r>
  <r>
    <x v="175"/>
    <x v="11"/>
    <x v="1"/>
    <n v="118948.75229199999"/>
  </r>
  <r>
    <x v="175"/>
    <x v="11"/>
    <x v="10"/>
    <n v="90006.392000000007"/>
  </r>
  <r>
    <x v="175"/>
    <x v="11"/>
    <x v="2"/>
    <n v="62836.947134000002"/>
  </r>
  <r>
    <x v="175"/>
    <x v="11"/>
    <x v="3"/>
    <n v="56215.917506999998"/>
  </r>
  <r>
    <x v="175"/>
    <x v="11"/>
    <x v="4"/>
    <n v="36985.847299999994"/>
  </r>
  <r>
    <x v="176"/>
    <x v="11"/>
    <x v="1"/>
    <n v="34948.789487999995"/>
  </r>
  <r>
    <x v="176"/>
    <x v="11"/>
    <x v="2"/>
    <n v="34382.894151"/>
  </r>
  <r>
    <x v="176"/>
    <x v="11"/>
    <x v="8"/>
    <n v="32520.926554999998"/>
  </r>
  <r>
    <x v="176"/>
    <x v="11"/>
    <x v="4"/>
    <n v="20778.509781000001"/>
  </r>
  <r>
    <x v="176"/>
    <x v="11"/>
    <x v="6"/>
    <n v="19411.30645"/>
  </r>
  <r>
    <x v="176"/>
    <x v="11"/>
    <x v="3"/>
    <n v="17146.263701"/>
  </r>
  <r>
    <x v="177"/>
    <x v="11"/>
    <x v="8"/>
    <n v="15740.083000000001"/>
  </r>
  <r>
    <x v="178"/>
    <x v="11"/>
    <x v="8"/>
    <n v="13170.720499999999"/>
  </r>
  <r>
    <x v="176"/>
    <x v="11"/>
    <x v="10"/>
    <n v="12376.557500000001"/>
  </r>
  <r>
    <x v="176"/>
    <x v="11"/>
    <x v="11"/>
    <n v="12337.849"/>
  </r>
  <r>
    <x v="177"/>
    <x v="11"/>
    <x v="1"/>
    <n v="10411.662691"/>
  </r>
  <r>
    <x v="176"/>
    <x v="11"/>
    <x v="9"/>
    <n v="9629.1620000000003"/>
  </r>
  <r>
    <x v="176"/>
    <x v="11"/>
    <x v="7"/>
    <n v="9459.5414700000001"/>
  </r>
  <r>
    <x v="176"/>
    <x v="11"/>
    <x v="0"/>
    <n v="8702.5018330000003"/>
  </r>
  <r>
    <x v="176"/>
    <x v="11"/>
    <x v="5"/>
    <n v="6370.9356670000006"/>
  </r>
  <r>
    <x v="178"/>
    <x v="11"/>
    <x v="9"/>
    <n v="5772.2834999999995"/>
  </r>
  <r>
    <x v="178"/>
    <x v="11"/>
    <x v="1"/>
    <n v="4163.3869249999998"/>
  </r>
  <r>
    <x v="178"/>
    <x v="11"/>
    <x v="2"/>
    <n v="4053.6433299999999"/>
  </r>
  <r>
    <x v="178"/>
    <x v="11"/>
    <x v="6"/>
    <n v="2046.4327499999999"/>
  </r>
  <r>
    <x v="177"/>
    <x v="11"/>
    <x v="9"/>
    <n v="1002.5565"/>
  </r>
  <r>
    <x v="175"/>
    <x v="11"/>
    <x v="5"/>
    <n v="429.65100000000001"/>
  </r>
  <r>
    <x v="179"/>
    <x v="11"/>
    <x v="4"/>
    <n v="236.61875599999999"/>
  </r>
  <r>
    <x v="177"/>
    <x v="11"/>
    <x v="2"/>
    <n v="236.46495999999999"/>
  </r>
  <r>
    <x v="178"/>
    <x v="11"/>
    <x v="3"/>
    <n v="108.699265"/>
  </r>
  <r>
    <x v="179"/>
    <x v="11"/>
    <x v="3"/>
    <n v="41.578493000000002"/>
  </r>
  <r>
    <x v="177"/>
    <x v="11"/>
    <x v="3"/>
    <n v="0.18049999999999999"/>
  </r>
  <r>
    <x v="180"/>
    <x v="12"/>
    <x v="8"/>
    <n v="107915.41077500001"/>
  </r>
  <r>
    <x v="181"/>
    <x v="12"/>
    <x v="2"/>
    <n v="53199.678473"/>
  </r>
  <r>
    <x v="182"/>
    <x v="12"/>
    <x v="6"/>
    <n v="51751.229235999999"/>
  </r>
  <r>
    <x v="182"/>
    <x v="12"/>
    <x v="8"/>
    <n v="51525.084501999998"/>
  </r>
  <r>
    <x v="180"/>
    <x v="12"/>
    <x v="9"/>
    <n v="51358.76124800001"/>
  </r>
  <r>
    <x v="181"/>
    <x v="12"/>
    <x v="8"/>
    <n v="49489.832999999999"/>
  </r>
  <r>
    <x v="180"/>
    <x v="12"/>
    <x v="3"/>
    <n v="46652.575766000002"/>
  </r>
  <r>
    <x v="180"/>
    <x v="12"/>
    <x v="2"/>
    <n v="46530.973587"/>
  </r>
  <r>
    <x v="180"/>
    <x v="12"/>
    <x v="10"/>
    <n v="45838.201244999997"/>
  </r>
  <r>
    <x v="182"/>
    <x v="12"/>
    <x v="4"/>
    <n v="40029.830718000005"/>
  </r>
  <r>
    <x v="183"/>
    <x v="12"/>
    <x v="10"/>
    <n v="39092.491382"/>
  </r>
  <r>
    <x v="182"/>
    <x v="12"/>
    <x v="9"/>
    <n v="37282.094916000002"/>
  </r>
  <r>
    <x v="180"/>
    <x v="12"/>
    <x v="5"/>
    <n v="36381.736731999998"/>
  </r>
  <r>
    <x v="180"/>
    <x v="12"/>
    <x v="4"/>
    <n v="35419.597735000003"/>
  </r>
  <r>
    <x v="180"/>
    <x v="12"/>
    <x v="1"/>
    <n v="31139.878687"/>
  </r>
  <r>
    <x v="180"/>
    <x v="12"/>
    <x v="0"/>
    <n v="30311.389442000003"/>
  </r>
  <r>
    <x v="180"/>
    <x v="12"/>
    <x v="7"/>
    <n v="28081.334580999999"/>
  </r>
  <r>
    <x v="180"/>
    <x v="12"/>
    <x v="11"/>
    <n v="27262.203000000001"/>
  </r>
  <r>
    <x v="184"/>
    <x v="12"/>
    <x v="5"/>
    <n v="26989.101070000001"/>
  </r>
  <r>
    <x v="180"/>
    <x v="12"/>
    <x v="6"/>
    <n v="26909.410094999999"/>
  </r>
  <r>
    <x v="185"/>
    <x v="12"/>
    <x v="8"/>
    <n v="26857.515510000001"/>
  </r>
  <r>
    <x v="186"/>
    <x v="12"/>
    <x v="6"/>
    <n v="26801.591193999997"/>
  </r>
  <r>
    <x v="182"/>
    <x v="12"/>
    <x v="3"/>
    <n v="26797.084711"/>
  </r>
  <r>
    <x v="182"/>
    <x v="12"/>
    <x v="2"/>
    <n v="23562.549304"/>
  </r>
  <r>
    <x v="182"/>
    <x v="12"/>
    <x v="1"/>
    <n v="23499.290798000002"/>
  </r>
  <r>
    <x v="183"/>
    <x v="12"/>
    <x v="5"/>
    <n v="23064.323135000002"/>
  </r>
  <r>
    <x v="185"/>
    <x v="12"/>
    <x v="9"/>
    <n v="21640.605497"/>
  </r>
  <r>
    <x v="187"/>
    <x v="12"/>
    <x v="4"/>
    <n v="21128.538"/>
  </r>
  <r>
    <x v="183"/>
    <x v="12"/>
    <x v="9"/>
    <n v="18149.266333"/>
  </r>
  <r>
    <x v="181"/>
    <x v="12"/>
    <x v="1"/>
    <n v="17764.613105"/>
  </r>
  <r>
    <x v="185"/>
    <x v="12"/>
    <x v="2"/>
    <n v="16179.522284000001"/>
  </r>
  <r>
    <x v="186"/>
    <x v="12"/>
    <x v="8"/>
    <n v="16155.718833000001"/>
  </r>
  <r>
    <x v="188"/>
    <x v="12"/>
    <x v="9"/>
    <n v="16062.902960000001"/>
  </r>
  <r>
    <x v="189"/>
    <x v="12"/>
    <x v="4"/>
    <n v="15685.210735999999"/>
  </r>
  <r>
    <x v="185"/>
    <x v="12"/>
    <x v="3"/>
    <n v="15440.738628000001"/>
  </r>
  <r>
    <x v="185"/>
    <x v="12"/>
    <x v="4"/>
    <n v="14170.026779"/>
  </r>
  <r>
    <x v="184"/>
    <x v="12"/>
    <x v="1"/>
    <n v="13221.343375"/>
  </r>
  <r>
    <x v="185"/>
    <x v="12"/>
    <x v="1"/>
    <n v="13032.822317"/>
  </r>
  <r>
    <x v="190"/>
    <x v="12"/>
    <x v="10"/>
    <n v="12232.562619999999"/>
  </r>
  <r>
    <x v="185"/>
    <x v="12"/>
    <x v="10"/>
    <n v="11455.2045"/>
  </r>
  <r>
    <x v="191"/>
    <x v="12"/>
    <x v="9"/>
    <n v="10922.621000000001"/>
  </r>
  <r>
    <x v="185"/>
    <x v="12"/>
    <x v="6"/>
    <n v="10812.613730000001"/>
  </r>
  <r>
    <x v="190"/>
    <x v="12"/>
    <x v="9"/>
    <n v="10242.072145"/>
  </r>
  <r>
    <x v="189"/>
    <x v="12"/>
    <x v="3"/>
    <n v="10143.025598"/>
  </r>
  <r>
    <x v="188"/>
    <x v="12"/>
    <x v="10"/>
    <n v="9492.8919999999998"/>
  </r>
  <r>
    <x v="183"/>
    <x v="12"/>
    <x v="8"/>
    <n v="8430.3477949999997"/>
  </r>
  <r>
    <x v="184"/>
    <x v="12"/>
    <x v="3"/>
    <n v="7872.4266630000002"/>
  </r>
  <r>
    <x v="191"/>
    <x v="12"/>
    <x v="10"/>
    <n v="7233.2880000000005"/>
  </r>
  <r>
    <x v="192"/>
    <x v="12"/>
    <x v="1"/>
    <n v="7033.0192369999995"/>
  </r>
  <r>
    <x v="191"/>
    <x v="12"/>
    <x v="8"/>
    <n v="6615.0309999999999"/>
  </r>
  <r>
    <x v="192"/>
    <x v="12"/>
    <x v="2"/>
    <n v="6314.2220459999999"/>
  </r>
  <r>
    <x v="192"/>
    <x v="12"/>
    <x v="6"/>
    <n v="6160.5865000000003"/>
  </r>
  <r>
    <x v="193"/>
    <x v="12"/>
    <x v="9"/>
    <n v="5966.0456299999996"/>
  </r>
  <r>
    <x v="183"/>
    <x v="12"/>
    <x v="7"/>
    <n v="5589.2979999999998"/>
  </r>
  <r>
    <x v="190"/>
    <x v="12"/>
    <x v="4"/>
    <n v="5468.4378120000001"/>
  </r>
  <r>
    <x v="193"/>
    <x v="12"/>
    <x v="8"/>
    <n v="5265.94"/>
  </r>
  <r>
    <x v="181"/>
    <x v="12"/>
    <x v="10"/>
    <n v="5261.5219999999999"/>
  </r>
  <r>
    <x v="184"/>
    <x v="12"/>
    <x v="8"/>
    <n v="5138.6615000000002"/>
  </r>
  <r>
    <x v="189"/>
    <x v="12"/>
    <x v="1"/>
    <n v="5095.6615329999995"/>
  </r>
  <r>
    <x v="192"/>
    <x v="12"/>
    <x v="4"/>
    <n v="4930.3398399999996"/>
  </r>
  <r>
    <x v="194"/>
    <x v="12"/>
    <x v="3"/>
    <n v="4483.9917290000003"/>
  </r>
  <r>
    <x v="188"/>
    <x v="12"/>
    <x v="3"/>
    <n v="4469.8767479999997"/>
  </r>
  <r>
    <x v="195"/>
    <x v="12"/>
    <x v="9"/>
    <n v="4444.7466670000003"/>
  </r>
  <r>
    <x v="190"/>
    <x v="12"/>
    <x v="8"/>
    <n v="4363.3903329999994"/>
  </r>
  <r>
    <x v="181"/>
    <x v="12"/>
    <x v="9"/>
    <n v="4144.46"/>
  </r>
  <r>
    <x v="194"/>
    <x v="12"/>
    <x v="4"/>
    <n v="3981.0416190000001"/>
  </r>
  <r>
    <x v="193"/>
    <x v="12"/>
    <x v="6"/>
    <n v="3953.2970660000001"/>
  </r>
  <r>
    <x v="188"/>
    <x v="12"/>
    <x v="1"/>
    <n v="3557.4595839999997"/>
  </r>
  <r>
    <x v="195"/>
    <x v="12"/>
    <x v="8"/>
    <n v="3499.1179999999999"/>
  </r>
  <r>
    <x v="186"/>
    <x v="12"/>
    <x v="9"/>
    <n v="3212.8249999999998"/>
  </r>
  <r>
    <x v="184"/>
    <x v="12"/>
    <x v="10"/>
    <n v="2984.703"/>
  </r>
  <r>
    <x v="193"/>
    <x v="12"/>
    <x v="1"/>
    <n v="2810.4426710000002"/>
  </r>
  <r>
    <x v="193"/>
    <x v="12"/>
    <x v="0"/>
    <n v="2677.48"/>
  </r>
  <r>
    <x v="189"/>
    <x v="12"/>
    <x v="6"/>
    <n v="2603.8642159999999"/>
  </r>
  <r>
    <x v="181"/>
    <x v="12"/>
    <x v="3"/>
    <n v="2239.041307"/>
  </r>
  <r>
    <x v="193"/>
    <x v="12"/>
    <x v="2"/>
    <n v="1967.119138"/>
  </r>
  <r>
    <x v="183"/>
    <x v="12"/>
    <x v="1"/>
    <n v="1903.5905"/>
  </r>
  <r>
    <x v="193"/>
    <x v="12"/>
    <x v="4"/>
    <n v="1726.2986000000001"/>
  </r>
  <r>
    <x v="196"/>
    <x v="12"/>
    <x v="1"/>
    <n v="1527.80133"/>
  </r>
  <r>
    <x v="193"/>
    <x v="12"/>
    <x v="3"/>
    <n v="1415.4655"/>
  </r>
  <r>
    <x v="192"/>
    <x v="12"/>
    <x v="3"/>
    <n v="974.34319700000003"/>
  </r>
  <r>
    <x v="186"/>
    <x v="12"/>
    <x v="2"/>
    <n v="949.18499999999995"/>
  </r>
  <r>
    <x v="197"/>
    <x v="12"/>
    <x v="4"/>
    <n v="824.654"/>
  </r>
  <r>
    <x v="194"/>
    <x v="12"/>
    <x v="1"/>
    <n v="672.36099999999999"/>
  </r>
  <r>
    <x v="190"/>
    <x v="12"/>
    <x v="3"/>
    <n v="670.32774300000005"/>
  </r>
  <r>
    <x v="190"/>
    <x v="12"/>
    <x v="5"/>
    <n v="650.97749999999996"/>
  </r>
  <r>
    <x v="191"/>
    <x v="12"/>
    <x v="5"/>
    <n v="552.91700000000003"/>
  </r>
  <r>
    <x v="182"/>
    <x v="12"/>
    <x v="10"/>
    <n v="524.81100000000004"/>
  </r>
  <r>
    <x v="190"/>
    <x v="12"/>
    <x v="0"/>
    <n v="426.74200000000002"/>
  </r>
  <r>
    <x v="184"/>
    <x v="12"/>
    <x v="2"/>
    <n v="381.01729999999998"/>
  </r>
  <r>
    <x v="188"/>
    <x v="12"/>
    <x v="2"/>
    <n v="378.10213400000004"/>
  </r>
  <r>
    <x v="181"/>
    <x v="12"/>
    <x v="7"/>
    <n v="251.22300000000001"/>
  </r>
  <r>
    <x v="198"/>
    <x v="12"/>
    <x v="9"/>
    <n v="205.779"/>
  </r>
  <r>
    <x v="199"/>
    <x v="12"/>
    <x v="4"/>
    <n v="184.60049799999999"/>
  </r>
  <r>
    <x v="194"/>
    <x v="12"/>
    <x v="2"/>
    <n v="165.923"/>
  </r>
  <r>
    <x v="198"/>
    <x v="12"/>
    <x v="10"/>
    <n v="146.53100000000001"/>
  </r>
  <r>
    <x v="181"/>
    <x v="12"/>
    <x v="11"/>
    <n v="68.558000000000007"/>
  </r>
  <r>
    <x v="192"/>
    <x v="12"/>
    <x v="11"/>
    <n v="44.195999999999998"/>
  </r>
  <r>
    <x v="191"/>
    <x v="12"/>
    <x v="1"/>
    <n v="30.655000000000001"/>
  </r>
  <r>
    <x v="188"/>
    <x v="12"/>
    <x v="8"/>
    <n v="23.204000000000001"/>
  </r>
  <r>
    <x v="194"/>
    <x v="12"/>
    <x v="6"/>
    <n v="0.86"/>
  </r>
  <r>
    <x v="200"/>
    <x v="13"/>
    <x v="4"/>
    <n v="39420.532726000005"/>
  </r>
  <r>
    <x v="201"/>
    <x v="13"/>
    <x v="3"/>
    <n v="39327.288411000001"/>
  </r>
  <r>
    <x v="202"/>
    <x v="13"/>
    <x v="2"/>
    <n v="37841.220442000005"/>
  </r>
  <r>
    <x v="200"/>
    <x v="13"/>
    <x v="2"/>
    <n v="36800.855755000004"/>
  </r>
  <r>
    <x v="200"/>
    <x v="13"/>
    <x v="3"/>
    <n v="31179.240493000001"/>
  </r>
  <r>
    <x v="200"/>
    <x v="13"/>
    <x v="6"/>
    <n v="31038.975826000002"/>
  </r>
  <r>
    <x v="202"/>
    <x v="13"/>
    <x v="1"/>
    <n v="27861.034820999997"/>
  </r>
  <r>
    <x v="201"/>
    <x v="13"/>
    <x v="4"/>
    <n v="27824.203985"/>
  </r>
  <r>
    <x v="201"/>
    <x v="13"/>
    <x v="2"/>
    <n v="26914.574262999999"/>
  </r>
  <r>
    <x v="203"/>
    <x v="13"/>
    <x v="6"/>
    <n v="23104.501499999998"/>
  </r>
  <r>
    <x v="201"/>
    <x v="13"/>
    <x v="1"/>
    <n v="19852.69541"/>
  </r>
  <r>
    <x v="200"/>
    <x v="13"/>
    <x v="9"/>
    <n v="19282.553"/>
  </r>
  <r>
    <x v="200"/>
    <x v="13"/>
    <x v="1"/>
    <n v="19220.477828000003"/>
  </r>
  <r>
    <x v="201"/>
    <x v="13"/>
    <x v="8"/>
    <n v="16456.016"/>
  </r>
  <r>
    <x v="200"/>
    <x v="13"/>
    <x v="8"/>
    <n v="13663.361999999999"/>
  </r>
  <r>
    <x v="203"/>
    <x v="13"/>
    <x v="8"/>
    <n v="10000.919833"/>
  </r>
  <r>
    <x v="201"/>
    <x v="13"/>
    <x v="6"/>
    <n v="9761.4822609999992"/>
  </r>
  <r>
    <x v="203"/>
    <x v="13"/>
    <x v="9"/>
    <n v="8264.1626670000005"/>
  </r>
  <r>
    <x v="200"/>
    <x v="13"/>
    <x v="10"/>
    <n v="7254.3871820000004"/>
  </r>
  <r>
    <x v="203"/>
    <x v="13"/>
    <x v="1"/>
    <n v="7160.1209660000004"/>
  </r>
  <r>
    <x v="204"/>
    <x v="13"/>
    <x v="10"/>
    <n v="7023.1194999999998"/>
  </r>
  <r>
    <x v="203"/>
    <x v="13"/>
    <x v="2"/>
    <n v="6031.9718819999998"/>
  </r>
  <r>
    <x v="204"/>
    <x v="13"/>
    <x v="9"/>
    <n v="5605.6548329999996"/>
  </r>
  <r>
    <x v="205"/>
    <x v="13"/>
    <x v="1"/>
    <n v="4582.0156809999999"/>
  </r>
  <r>
    <x v="204"/>
    <x v="13"/>
    <x v="5"/>
    <n v="4479.1899999999996"/>
  </r>
  <r>
    <x v="206"/>
    <x v="13"/>
    <x v="1"/>
    <n v="3867.2457610000001"/>
  </r>
  <r>
    <x v="204"/>
    <x v="13"/>
    <x v="2"/>
    <n v="3833.6728979999998"/>
  </r>
  <r>
    <x v="204"/>
    <x v="13"/>
    <x v="3"/>
    <n v="3830.1245709999994"/>
  </r>
  <r>
    <x v="204"/>
    <x v="13"/>
    <x v="8"/>
    <n v="3818.1653329999999"/>
  </r>
  <r>
    <x v="202"/>
    <x v="13"/>
    <x v="6"/>
    <n v="3800.738163"/>
  </r>
  <r>
    <x v="200"/>
    <x v="13"/>
    <x v="0"/>
    <n v="3737.0639999999999"/>
  </r>
  <r>
    <x v="207"/>
    <x v="13"/>
    <x v="3"/>
    <n v="3073.2584999999999"/>
  </r>
  <r>
    <x v="200"/>
    <x v="13"/>
    <x v="5"/>
    <n v="2992.0695000000001"/>
  </r>
  <r>
    <x v="208"/>
    <x v="13"/>
    <x v="1"/>
    <n v="2939.4851150000004"/>
  </r>
  <r>
    <x v="202"/>
    <x v="13"/>
    <x v="3"/>
    <n v="2817.760068"/>
  </r>
  <r>
    <x v="204"/>
    <x v="13"/>
    <x v="1"/>
    <n v="2557.9209310000006"/>
  </r>
  <r>
    <x v="202"/>
    <x v="13"/>
    <x v="4"/>
    <n v="2250.0119599999998"/>
  </r>
  <r>
    <x v="203"/>
    <x v="13"/>
    <x v="10"/>
    <n v="2112.0259999999998"/>
  </r>
  <r>
    <x v="203"/>
    <x v="13"/>
    <x v="3"/>
    <n v="1926.1780000000001"/>
  </r>
  <r>
    <x v="202"/>
    <x v="13"/>
    <x v="8"/>
    <n v="1827.2660000000001"/>
  </r>
  <r>
    <x v="209"/>
    <x v="13"/>
    <x v="4"/>
    <n v="1712.4263700000001"/>
  </r>
  <r>
    <x v="200"/>
    <x v="13"/>
    <x v="7"/>
    <n v="1411.5250000000001"/>
  </r>
  <r>
    <x v="210"/>
    <x v="13"/>
    <x v="1"/>
    <n v="1229.5977330000001"/>
  </r>
  <r>
    <x v="207"/>
    <x v="13"/>
    <x v="1"/>
    <n v="934.16641400000003"/>
  </r>
  <r>
    <x v="211"/>
    <x v="13"/>
    <x v="1"/>
    <n v="883.29916700000001"/>
  </r>
  <r>
    <x v="208"/>
    <x v="13"/>
    <x v="2"/>
    <n v="715.05722700000001"/>
  </r>
  <r>
    <x v="205"/>
    <x v="13"/>
    <x v="2"/>
    <n v="581.77149999999995"/>
  </r>
  <r>
    <x v="209"/>
    <x v="13"/>
    <x v="3"/>
    <n v="545.437769"/>
  </r>
  <r>
    <x v="203"/>
    <x v="13"/>
    <x v="4"/>
    <n v="532.327"/>
  </r>
  <r>
    <x v="204"/>
    <x v="13"/>
    <x v="0"/>
    <n v="477.76"/>
  </r>
  <r>
    <x v="202"/>
    <x v="13"/>
    <x v="10"/>
    <n v="437.29899999999998"/>
  </r>
  <r>
    <x v="212"/>
    <x v="13"/>
    <x v="4"/>
    <n v="313.32671399999998"/>
  </r>
  <r>
    <x v="206"/>
    <x v="13"/>
    <x v="3"/>
    <n v="307.54383300000001"/>
  </r>
  <r>
    <x v="213"/>
    <x v="13"/>
    <x v="3"/>
    <n v="273.41478000000001"/>
  </r>
  <r>
    <x v="206"/>
    <x v="13"/>
    <x v="2"/>
    <n v="262.65899999999999"/>
  </r>
  <r>
    <x v="214"/>
    <x v="13"/>
    <x v="2"/>
    <n v="256.54950000000002"/>
  </r>
  <r>
    <x v="209"/>
    <x v="13"/>
    <x v="6"/>
    <n v="198.15299999999999"/>
  </r>
  <r>
    <x v="202"/>
    <x v="13"/>
    <x v="9"/>
    <n v="195.08699999999999"/>
  </r>
  <r>
    <x v="201"/>
    <x v="13"/>
    <x v="5"/>
    <n v="173.04599999999999"/>
  </r>
  <r>
    <x v="210"/>
    <x v="13"/>
    <x v="3"/>
    <n v="172.869"/>
  </r>
  <r>
    <x v="215"/>
    <x v="13"/>
    <x v="8"/>
    <n v="130.672"/>
  </r>
  <r>
    <x v="209"/>
    <x v="13"/>
    <x v="1"/>
    <n v="126.934394"/>
  </r>
  <r>
    <x v="202"/>
    <x v="13"/>
    <x v="5"/>
    <n v="62.093000000000004"/>
  </r>
  <r>
    <x v="200"/>
    <x v="13"/>
    <x v="11"/>
    <n v="59.73"/>
  </r>
  <r>
    <x v="211"/>
    <x v="13"/>
    <x v="3"/>
    <n v="53.580364000000003"/>
  </r>
  <r>
    <x v="204"/>
    <x v="13"/>
    <x v="4"/>
    <n v="52.505234000000002"/>
  </r>
  <r>
    <x v="208"/>
    <x v="13"/>
    <x v="6"/>
    <n v="41.263161999999994"/>
  </r>
  <r>
    <x v="215"/>
    <x v="13"/>
    <x v="2"/>
    <n v="35.032947"/>
  </r>
  <r>
    <x v="208"/>
    <x v="13"/>
    <x v="3"/>
    <n v="22.132000000000001"/>
  </r>
  <r>
    <x v="214"/>
    <x v="13"/>
    <x v="1"/>
    <n v="20.47"/>
  </r>
  <r>
    <x v="215"/>
    <x v="13"/>
    <x v="0"/>
    <n v="19.670000000000002"/>
  </r>
  <r>
    <x v="215"/>
    <x v="13"/>
    <x v="10"/>
    <n v="10.72"/>
  </r>
  <r>
    <x v="215"/>
    <x v="13"/>
    <x v="5"/>
    <n v="6.21"/>
  </r>
  <r>
    <x v="216"/>
    <x v="14"/>
    <x v="2"/>
    <n v="122868.70699099998"/>
  </r>
  <r>
    <x v="216"/>
    <x v="14"/>
    <x v="8"/>
    <n v="95963.759832999989"/>
  </r>
  <r>
    <x v="216"/>
    <x v="14"/>
    <x v="1"/>
    <n v="83797.074532999992"/>
  </r>
  <r>
    <x v="216"/>
    <x v="14"/>
    <x v="3"/>
    <n v="74488.447589999996"/>
  </r>
  <r>
    <x v="216"/>
    <x v="14"/>
    <x v="4"/>
    <n v="69942.412628999984"/>
  </r>
  <r>
    <x v="216"/>
    <x v="14"/>
    <x v="6"/>
    <n v="62524.711544999998"/>
  </r>
  <r>
    <x v="216"/>
    <x v="14"/>
    <x v="9"/>
    <n v="37227.641333"/>
  </r>
  <r>
    <x v="217"/>
    <x v="14"/>
    <x v="10"/>
    <n v="12293.730579999999"/>
  </r>
  <r>
    <x v="216"/>
    <x v="14"/>
    <x v="11"/>
    <n v="10946.437"/>
  </r>
  <r>
    <x v="218"/>
    <x v="14"/>
    <x v="9"/>
    <n v="9098.660167"/>
  </r>
  <r>
    <x v="219"/>
    <x v="14"/>
    <x v="9"/>
    <n v="8361.8048330000001"/>
  </r>
  <r>
    <x v="218"/>
    <x v="14"/>
    <x v="8"/>
    <n v="8037.3249999999998"/>
  </r>
  <r>
    <x v="219"/>
    <x v="14"/>
    <x v="10"/>
    <n v="6705.2077199999994"/>
  </r>
  <r>
    <x v="220"/>
    <x v="14"/>
    <x v="6"/>
    <n v="6340.8693499999999"/>
  </r>
  <r>
    <x v="217"/>
    <x v="14"/>
    <x v="9"/>
    <n v="5448.75425"/>
  </r>
  <r>
    <x v="216"/>
    <x v="14"/>
    <x v="0"/>
    <n v="4082.3139999999999"/>
  </r>
  <r>
    <x v="217"/>
    <x v="14"/>
    <x v="8"/>
    <n v="3977.0230000000001"/>
  </r>
  <r>
    <x v="220"/>
    <x v="14"/>
    <x v="4"/>
    <n v="3947.5718499999998"/>
  </r>
  <r>
    <x v="221"/>
    <x v="14"/>
    <x v="6"/>
    <n v="3888.3357119999996"/>
  </r>
  <r>
    <x v="221"/>
    <x v="14"/>
    <x v="4"/>
    <n v="3847.438189"/>
  </r>
  <r>
    <x v="221"/>
    <x v="14"/>
    <x v="3"/>
    <n v="2359.9931770000003"/>
  </r>
  <r>
    <x v="220"/>
    <x v="14"/>
    <x v="3"/>
    <n v="2177.5515930000001"/>
  </r>
  <r>
    <x v="221"/>
    <x v="14"/>
    <x v="2"/>
    <n v="2069.4731139999999"/>
  </r>
  <r>
    <x v="222"/>
    <x v="14"/>
    <x v="2"/>
    <n v="1800.9380000000001"/>
  </r>
  <r>
    <x v="223"/>
    <x v="14"/>
    <x v="3"/>
    <n v="1025.4624960000001"/>
  </r>
  <r>
    <x v="222"/>
    <x v="14"/>
    <x v="1"/>
    <n v="956.31"/>
  </r>
  <r>
    <x v="221"/>
    <x v="14"/>
    <x v="1"/>
    <n v="950.46950000000004"/>
  </r>
  <r>
    <x v="224"/>
    <x v="14"/>
    <x v="1"/>
    <n v="877.05099999999993"/>
  </r>
  <r>
    <x v="221"/>
    <x v="14"/>
    <x v="8"/>
    <n v="873.05799999999999"/>
  </r>
  <r>
    <x v="219"/>
    <x v="14"/>
    <x v="8"/>
    <n v="837.31550000000004"/>
  </r>
  <r>
    <x v="223"/>
    <x v="14"/>
    <x v="4"/>
    <n v="829.13135699999998"/>
  </r>
  <r>
    <x v="217"/>
    <x v="14"/>
    <x v="2"/>
    <n v="784.92947500000002"/>
  </r>
  <r>
    <x v="225"/>
    <x v="14"/>
    <x v="1"/>
    <n v="458.03365300000002"/>
  </r>
  <r>
    <x v="220"/>
    <x v="14"/>
    <x v="1"/>
    <n v="365.04707500000001"/>
  </r>
  <r>
    <x v="226"/>
    <x v="14"/>
    <x v="3"/>
    <n v="363.10799500000002"/>
  </r>
  <r>
    <x v="216"/>
    <x v="14"/>
    <x v="7"/>
    <n v="105.527"/>
  </r>
  <r>
    <x v="225"/>
    <x v="14"/>
    <x v="3"/>
    <n v="50.267499999999998"/>
  </r>
  <r>
    <x v="226"/>
    <x v="14"/>
    <x v="6"/>
    <n v="42.886499999999998"/>
  </r>
  <r>
    <x v="224"/>
    <x v="14"/>
    <x v="3"/>
    <n v="15.983499999999999"/>
  </r>
  <r>
    <x v="219"/>
    <x v="14"/>
    <x v="1"/>
    <n v="14.994299999999999"/>
  </r>
  <r>
    <x v="224"/>
    <x v="14"/>
    <x v="4"/>
    <n v="4.5410000000000004"/>
  </r>
  <r>
    <x v="218"/>
    <x v="14"/>
    <x v="2"/>
    <n v="0.11866299999999999"/>
  </r>
  <r>
    <x v="227"/>
    <x v="15"/>
    <x v="9"/>
    <n v="147274.293833"/>
  </r>
  <r>
    <x v="228"/>
    <x v="15"/>
    <x v="1"/>
    <n v="110458.732212"/>
  </r>
  <r>
    <x v="228"/>
    <x v="15"/>
    <x v="3"/>
    <n v="99923.400519000003"/>
  </r>
  <r>
    <x v="228"/>
    <x v="15"/>
    <x v="9"/>
    <n v="91900.447333000018"/>
  </r>
  <r>
    <x v="228"/>
    <x v="15"/>
    <x v="8"/>
    <n v="90436.251669999998"/>
  </r>
  <r>
    <x v="227"/>
    <x v="15"/>
    <x v="8"/>
    <n v="79533.306808000008"/>
  </r>
  <r>
    <x v="228"/>
    <x v="15"/>
    <x v="2"/>
    <n v="79524.948937000008"/>
  </r>
  <r>
    <x v="228"/>
    <x v="15"/>
    <x v="4"/>
    <n v="76524.495775999996"/>
  </r>
  <r>
    <x v="227"/>
    <x v="15"/>
    <x v="2"/>
    <n v="75778.399565999993"/>
  </r>
  <r>
    <x v="228"/>
    <x v="15"/>
    <x v="6"/>
    <n v="73193.031411000004"/>
  </r>
  <r>
    <x v="229"/>
    <x v="15"/>
    <x v="6"/>
    <n v="69184.552959999986"/>
  </r>
  <r>
    <x v="228"/>
    <x v="15"/>
    <x v="10"/>
    <n v="67275.171667000002"/>
  </r>
  <r>
    <x v="230"/>
    <x v="15"/>
    <x v="8"/>
    <n v="63814.736499999999"/>
  </r>
  <r>
    <x v="231"/>
    <x v="15"/>
    <x v="3"/>
    <n v="61712.741167"/>
  </r>
  <r>
    <x v="232"/>
    <x v="15"/>
    <x v="3"/>
    <n v="60005.498230999998"/>
  </r>
  <r>
    <x v="227"/>
    <x v="15"/>
    <x v="10"/>
    <n v="59399.976000000002"/>
  </r>
  <r>
    <x v="233"/>
    <x v="15"/>
    <x v="3"/>
    <n v="58302.923112000004"/>
  </r>
  <r>
    <x v="234"/>
    <x v="15"/>
    <x v="9"/>
    <n v="57210.903832999997"/>
  </r>
  <r>
    <x v="228"/>
    <x v="15"/>
    <x v="5"/>
    <n v="56254.193667"/>
  </r>
  <r>
    <x v="228"/>
    <x v="15"/>
    <x v="0"/>
    <n v="56188.474666000002"/>
  </r>
  <r>
    <x v="234"/>
    <x v="15"/>
    <x v="11"/>
    <n v="55885.203000000001"/>
  </r>
  <r>
    <x v="228"/>
    <x v="15"/>
    <x v="7"/>
    <n v="55483.181334000001"/>
  </r>
  <r>
    <x v="231"/>
    <x v="15"/>
    <x v="1"/>
    <n v="53556.696644000003"/>
  </r>
  <r>
    <x v="227"/>
    <x v="15"/>
    <x v="3"/>
    <n v="52617.847343999994"/>
  </r>
  <r>
    <x v="229"/>
    <x v="15"/>
    <x v="1"/>
    <n v="47584.935486000002"/>
  </r>
  <r>
    <x v="235"/>
    <x v="15"/>
    <x v="6"/>
    <n v="46939.203086000001"/>
  </r>
  <r>
    <x v="229"/>
    <x v="15"/>
    <x v="4"/>
    <n v="45319.328608999997"/>
  </r>
  <r>
    <x v="233"/>
    <x v="15"/>
    <x v="1"/>
    <n v="44827.653179000001"/>
  </r>
  <r>
    <x v="234"/>
    <x v="15"/>
    <x v="10"/>
    <n v="44522.945"/>
  </r>
  <r>
    <x v="236"/>
    <x v="15"/>
    <x v="3"/>
    <n v="44155.851825999998"/>
  </r>
  <r>
    <x v="229"/>
    <x v="15"/>
    <x v="10"/>
    <n v="43672.961332999999"/>
  </r>
  <r>
    <x v="234"/>
    <x v="15"/>
    <x v="7"/>
    <n v="42481.144"/>
  </r>
  <r>
    <x v="229"/>
    <x v="15"/>
    <x v="2"/>
    <n v="40249.113670999999"/>
  </r>
  <r>
    <x v="229"/>
    <x v="15"/>
    <x v="3"/>
    <n v="39965.843762000004"/>
  </r>
  <r>
    <x v="234"/>
    <x v="15"/>
    <x v="8"/>
    <n v="39841.916832999996"/>
  </r>
  <r>
    <x v="227"/>
    <x v="15"/>
    <x v="1"/>
    <n v="38098.068398000003"/>
  </r>
  <r>
    <x v="234"/>
    <x v="15"/>
    <x v="0"/>
    <n v="38092.015667"/>
  </r>
  <r>
    <x v="229"/>
    <x v="15"/>
    <x v="9"/>
    <n v="37027.062167000004"/>
  </r>
  <r>
    <x v="234"/>
    <x v="15"/>
    <x v="2"/>
    <n v="36547.180726999999"/>
  </r>
  <r>
    <x v="234"/>
    <x v="15"/>
    <x v="5"/>
    <n v="34316.804499999998"/>
  </r>
  <r>
    <x v="229"/>
    <x v="15"/>
    <x v="8"/>
    <n v="33959.273499999996"/>
  </r>
  <r>
    <x v="237"/>
    <x v="15"/>
    <x v="4"/>
    <n v="33331.787723000001"/>
  </r>
  <r>
    <x v="235"/>
    <x v="15"/>
    <x v="4"/>
    <n v="33073.084495999996"/>
  </r>
  <r>
    <x v="236"/>
    <x v="15"/>
    <x v="4"/>
    <n v="31821.386121"/>
  </r>
  <r>
    <x v="234"/>
    <x v="15"/>
    <x v="1"/>
    <n v="31643.390469999998"/>
  </r>
  <r>
    <x v="227"/>
    <x v="15"/>
    <x v="4"/>
    <n v="31083.897632"/>
  </r>
  <r>
    <x v="229"/>
    <x v="15"/>
    <x v="5"/>
    <n v="30079.107499999998"/>
  </r>
  <r>
    <x v="235"/>
    <x v="15"/>
    <x v="3"/>
    <n v="29776.900280999998"/>
  </r>
  <r>
    <x v="234"/>
    <x v="15"/>
    <x v="3"/>
    <n v="29396.356516"/>
  </r>
  <r>
    <x v="236"/>
    <x v="15"/>
    <x v="6"/>
    <n v="29372.048642999998"/>
  </r>
  <r>
    <x v="233"/>
    <x v="15"/>
    <x v="4"/>
    <n v="29243.206293000003"/>
  </r>
  <r>
    <x v="237"/>
    <x v="15"/>
    <x v="6"/>
    <n v="28249.803265999999"/>
  </r>
  <r>
    <x v="238"/>
    <x v="15"/>
    <x v="3"/>
    <n v="25025.201224"/>
  </r>
  <r>
    <x v="234"/>
    <x v="15"/>
    <x v="6"/>
    <n v="24546.799986000002"/>
  </r>
  <r>
    <x v="239"/>
    <x v="15"/>
    <x v="2"/>
    <n v="24158.268343"/>
  </r>
  <r>
    <x v="230"/>
    <x v="15"/>
    <x v="2"/>
    <n v="22818.497638000001"/>
  </r>
  <r>
    <x v="239"/>
    <x v="15"/>
    <x v="1"/>
    <n v="21965.904875"/>
  </r>
  <r>
    <x v="227"/>
    <x v="15"/>
    <x v="5"/>
    <n v="21734.328877"/>
  </r>
  <r>
    <x v="230"/>
    <x v="15"/>
    <x v="1"/>
    <n v="21163.587541000001"/>
  </r>
  <r>
    <x v="237"/>
    <x v="15"/>
    <x v="3"/>
    <n v="19834.601133"/>
  </r>
  <r>
    <x v="234"/>
    <x v="15"/>
    <x v="4"/>
    <n v="19709.883031000001"/>
  </r>
  <r>
    <x v="240"/>
    <x v="15"/>
    <x v="8"/>
    <n v="19460.901999999998"/>
  </r>
  <r>
    <x v="230"/>
    <x v="15"/>
    <x v="9"/>
    <n v="18767.525897"/>
  </r>
  <r>
    <x v="233"/>
    <x v="15"/>
    <x v="6"/>
    <n v="18761.469978999998"/>
  </r>
  <r>
    <x v="241"/>
    <x v="15"/>
    <x v="9"/>
    <n v="18632.240666999998"/>
  </r>
  <r>
    <x v="242"/>
    <x v="15"/>
    <x v="1"/>
    <n v="18554.434978999998"/>
  </r>
  <r>
    <x v="239"/>
    <x v="15"/>
    <x v="6"/>
    <n v="17833.897209999999"/>
  </r>
  <r>
    <x v="231"/>
    <x v="15"/>
    <x v="2"/>
    <n v="16684.008999999998"/>
  </r>
  <r>
    <x v="237"/>
    <x v="15"/>
    <x v="8"/>
    <n v="16318.021000000001"/>
  </r>
  <r>
    <x v="237"/>
    <x v="15"/>
    <x v="1"/>
    <n v="15959.380168"/>
  </r>
  <r>
    <x v="236"/>
    <x v="15"/>
    <x v="1"/>
    <n v="15921.062083000001"/>
  </r>
  <r>
    <x v="243"/>
    <x v="15"/>
    <x v="3"/>
    <n v="14422.776277000001"/>
  </r>
  <r>
    <x v="233"/>
    <x v="15"/>
    <x v="2"/>
    <n v="14053.874564"/>
  </r>
  <r>
    <x v="240"/>
    <x v="15"/>
    <x v="9"/>
    <n v="14049.513499999999"/>
  </r>
  <r>
    <x v="244"/>
    <x v="15"/>
    <x v="4"/>
    <n v="13160"/>
  </r>
  <r>
    <x v="230"/>
    <x v="15"/>
    <x v="10"/>
    <n v="12235.292665999999"/>
  </r>
  <r>
    <x v="245"/>
    <x v="15"/>
    <x v="8"/>
    <n v="11058.20169"/>
  </r>
  <r>
    <x v="235"/>
    <x v="15"/>
    <x v="2"/>
    <n v="10246.707882999999"/>
  </r>
  <r>
    <x v="237"/>
    <x v="15"/>
    <x v="2"/>
    <n v="9650.8507069999996"/>
  </r>
  <r>
    <x v="241"/>
    <x v="15"/>
    <x v="3"/>
    <n v="9383.1751009999989"/>
  </r>
  <r>
    <x v="242"/>
    <x v="15"/>
    <x v="3"/>
    <n v="8777.9661429999996"/>
  </r>
  <r>
    <x v="241"/>
    <x v="15"/>
    <x v="1"/>
    <n v="8534.0214690000012"/>
  </r>
  <r>
    <x v="246"/>
    <x v="15"/>
    <x v="6"/>
    <n v="8475.1871750000009"/>
  </r>
  <r>
    <x v="236"/>
    <x v="15"/>
    <x v="2"/>
    <n v="8258.1181699999997"/>
  </r>
  <r>
    <x v="247"/>
    <x v="15"/>
    <x v="1"/>
    <n v="8192.7890700000007"/>
  </r>
  <r>
    <x v="239"/>
    <x v="15"/>
    <x v="4"/>
    <n v="7838.0547189999997"/>
  </r>
  <r>
    <x v="248"/>
    <x v="15"/>
    <x v="1"/>
    <n v="7836.4708449999998"/>
  </r>
  <r>
    <x v="230"/>
    <x v="15"/>
    <x v="3"/>
    <n v="7751.1868899999999"/>
  </r>
  <r>
    <x v="249"/>
    <x v="15"/>
    <x v="4"/>
    <n v="7748.6441500000001"/>
  </r>
  <r>
    <x v="240"/>
    <x v="15"/>
    <x v="0"/>
    <n v="7598.9793329999993"/>
  </r>
  <r>
    <x v="248"/>
    <x v="15"/>
    <x v="2"/>
    <n v="7559.7907599999999"/>
  </r>
  <r>
    <x v="240"/>
    <x v="15"/>
    <x v="6"/>
    <n v="7379.0567259999998"/>
  </r>
  <r>
    <x v="228"/>
    <x v="15"/>
    <x v="11"/>
    <n v="7308.0370000000003"/>
  </r>
  <r>
    <x v="250"/>
    <x v="15"/>
    <x v="0"/>
    <n v="7077.1378130000003"/>
  </r>
  <r>
    <x v="239"/>
    <x v="15"/>
    <x v="8"/>
    <n v="6968.51"/>
  </r>
  <r>
    <x v="240"/>
    <x v="15"/>
    <x v="3"/>
    <n v="6897.5000239999999"/>
  </r>
  <r>
    <x v="250"/>
    <x v="15"/>
    <x v="4"/>
    <n v="6713.2822039999992"/>
  </r>
  <r>
    <x v="240"/>
    <x v="15"/>
    <x v="11"/>
    <n v="6674.1019999999999"/>
  </r>
  <r>
    <x v="235"/>
    <x v="15"/>
    <x v="1"/>
    <n v="6663.296996"/>
  </r>
  <r>
    <x v="240"/>
    <x v="15"/>
    <x v="7"/>
    <n v="6549.7046700000001"/>
  </r>
  <r>
    <x v="239"/>
    <x v="15"/>
    <x v="3"/>
    <n v="6511.0937620000004"/>
  </r>
  <r>
    <x v="250"/>
    <x v="15"/>
    <x v="7"/>
    <n v="6445.2365530000006"/>
  </r>
  <r>
    <x v="251"/>
    <x v="15"/>
    <x v="8"/>
    <n v="6289.5945000000002"/>
  </r>
  <r>
    <x v="248"/>
    <x v="15"/>
    <x v="8"/>
    <n v="6051.0690000000004"/>
  </r>
  <r>
    <x v="250"/>
    <x v="15"/>
    <x v="11"/>
    <n v="6006.2870000000003"/>
  </r>
  <r>
    <x v="240"/>
    <x v="15"/>
    <x v="4"/>
    <n v="5891.3112209999999"/>
  </r>
  <r>
    <x v="252"/>
    <x v="15"/>
    <x v="6"/>
    <n v="5876.0861030000005"/>
  </r>
  <r>
    <x v="249"/>
    <x v="15"/>
    <x v="6"/>
    <n v="5874.2390919999998"/>
  </r>
  <r>
    <x v="253"/>
    <x v="15"/>
    <x v="1"/>
    <n v="5641.924"/>
  </r>
  <r>
    <x v="240"/>
    <x v="15"/>
    <x v="1"/>
    <n v="5351.0733119999995"/>
  </r>
  <r>
    <x v="250"/>
    <x v="15"/>
    <x v="10"/>
    <n v="5282.7259999999997"/>
  </r>
  <r>
    <x v="254"/>
    <x v="15"/>
    <x v="1"/>
    <n v="5096.2731050000002"/>
  </r>
  <r>
    <x v="240"/>
    <x v="15"/>
    <x v="5"/>
    <n v="5052.1986670000006"/>
  </r>
  <r>
    <x v="250"/>
    <x v="15"/>
    <x v="1"/>
    <n v="5014.0328249999993"/>
  </r>
  <r>
    <x v="238"/>
    <x v="15"/>
    <x v="6"/>
    <n v="4935.8306030000003"/>
  </r>
  <r>
    <x v="250"/>
    <x v="15"/>
    <x v="6"/>
    <n v="4926.7028399999999"/>
  </r>
  <r>
    <x v="255"/>
    <x v="15"/>
    <x v="4"/>
    <n v="4850.3950000000004"/>
  </r>
  <r>
    <x v="252"/>
    <x v="15"/>
    <x v="4"/>
    <n v="4788.4068010000001"/>
  </r>
  <r>
    <x v="256"/>
    <x v="15"/>
    <x v="1"/>
    <n v="4737.4354999999996"/>
  </r>
  <r>
    <x v="250"/>
    <x v="15"/>
    <x v="5"/>
    <n v="4654.5332149999995"/>
  </r>
  <r>
    <x v="237"/>
    <x v="15"/>
    <x v="0"/>
    <n v="4572.3520399999998"/>
  </r>
  <r>
    <x v="257"/>
    <x v="15"/>
    <x v="8"/>
    <n v="4553.9620000000004"/>
  </r>
  <r>
    <x v="258"/>
    <x v="15"/>
    <x v="6"/>
    <n v="4550.3"/>
  </r>
  <r>
    <x v="250"/>
    <x v="15"/>
    <x v="2"/>
    <n v="4273.3386360000004"/>
  </r>
  <r>
    <x v="247"/>
    <x v="15"/>
    <x v="6"/>
    <n v="4265.114947"/>
  </r>
  <r>
    <x v="237"/>
    <x v="15"/>
    <x v="5"/>
    <n v="4118.7489999999998"/>
  </r>
  <r>
    <x v="235"/>
    <x v="15"/>
    <x v="8"/>
    <n v="3812.455833"/>
  </r>
  <r>
    <x v="245"/>
    <x v="15"/>
    <x v="2"/>
    <n v="3799.4325370000001"/>
  </r>
  <r>
    <x v="250"/>
    <x v="15"/>
    <x v="3"/>
    <n v="3776.249182"/>
  </r>
  <r>
    <x v="249"/>
    <x v="15"/>
    <x v="3"/>
    <n v="3647.5356690000003"/>
  </r>
  <r>
    <x v="256"/>
    <x v="15"/>
    <x v="3"/>
    <n v="3585.0496660000003"/>
  </r>
  <r>
    <x v="246"/>
    <x v="15"/>
    <x v="4"/>
    <n v="3160.0969230000001"/>
  </r>
  <r>
    <x v="240"/>
    <x v="15"/>
    <x v="10"/>
    <n v="3120.7449999999999"/>
  </r>
  <r>
    <x v="259"/>
    <x v="15"/>
    <x v="9"/>
    <n v="3078.0340000000001"/>
  </r>
  <r>
    <x v="252"/>
    <x v="15"/>
    <x v="3"/>
    <n v="2957.3839969999999"/>
  </r>
  <r>
    <x v="230"/>
    <x v="15"/>
    <x v="5"/>
    <n v="2888.6669999999999"/>
  </r>
  <r>
    <x v="250"/>
    <x v="15"/>
    <x v="9"/>
    <n v="2681.3319999999999"/>
  </r>
  <r>
    <x v="247"/>
    <x v="15"/>
    <x v="3"/>
    <n v="2542.2854240000001"/>
  </r>
  <r>
    <x v="260"/>
    <x v="15"/>
    <x v="1"/>
    <n v="2515.675882"/>
  </r>
  <r>
    <x v="242"/>
    <x v="15"/>
    <x v="6"/>
    <n v="2494.0996700000001"/>
  </r>
  <r>
    <x v="259"/>
    <x v="15"/>
    <x v="10"/>
    <n v="2403.1264999999999"/>
  </r>
  <r>
    <x v="261"/>
    <x v="15"/>
    <x v="4"/>
    <n v="2328.8228199999999"/>
  </r>
  <r>
    <x v="262"/>
    <x v="15"/>
    <x v="3"/>
    <n v="2160.3015649999998"/>
  </r>
  <r>
    <x v="248"/>
    <x v="15"/>
    <x v="3"/>
    <n v="2057.759"/>
  </r>
  <r>
    <x v="251"/>
    <x v="15"/>
    <x v="2"/>
    <n v="2021.4265370000001"/>
  </r>
  <r>
    <x v="263"/>
    <x v="15"/>
    <x v="6"/>
    <n v="1931.202"/>
  </r>
  <r>
    <x v="264"/>
    <x v="15"/>
    <x v="3"/>
    <n v="1898.2049999999999"/>
  </r>
  <r>
    <x v="261"/>
    <x v="15"/>
    <x v="1"/>
    <n v="1843.748235"/>
  </r>
  <r>
    <x v="242"/>
    <x v="15"/>
    <x v="4"/>
    <n v="1826.029538"/>
  </r>
  <r>
    <x v="265"/>
    <x v="15"/>
    <x v="4"/>
    <n v="1805.6895"/>
  </r>
  <r>
    <x v="227"/>
    <x v="15"/>
    <x v="0"/>
    <n v="1789.318"/>
  </r>
  <r>
    <x v="237"/>
    <x v="15"/>
    <x v="11"/>
    <n v="1787.529"/>
  </r>
  <r>
    <x v="263"/>
    <x v="15"/>
    <x v="3"/>
    <n v="1757.2055"/>
  </r>
  <r>
    <x v="261"/>
    <x v="15"/>
    <x v="3"/>
    <n v="1726.1259110000001"/>
  </r>
  <r>
    <x v="261"/>
    <x v="15"/>
    <x v="6"/>
    <n v="1702.3320000000001"/>
  </r>
  <r>
    <x v="266"/>
    <x v="15"/>
    <x v="6"/>
    <n v="1587.379189"/>
  </r>
  <r>
    <x v="256"/>
    <x v="15"/>
    <x v="6"/>
    <n v="1551.182"/>
  </r>
  <r>
    <x v="266"/>
    <x v="15"/>
    <x v="4"/>
    <n v="1419.0805"/>
  </r>
  <r>
    <x v="259"/>
    <x v="15"/>
    <x v="3"/>
    <n v="1324.070925"/>
  </r>
  <r>
    <x v="263"/>
    <x v="15"/>
    <x v="4"/>
    <n v="1320.8616669999999"/>
  </r>
  <r>
    <x v="267"/>
    <x v="15"/>
    <x v="8"/>
    <n v="1275.635"/>
  </r>
  <r>
    <x v="238"/>
    <x v="15"/>
    <x v="4"/>
    <n v="1262.193"/>
  </r>
  <r>
    <x v="268"/>
    <x v="15"/>
    <x v="2"/>
    <n v="1148.254036"/>
  </r>
  <r>
    <x v="241"/>
    <x v="15"/>
    <x v="4"/>
    <n v="1112.8910679999999"/>
  </r>
  <r>
    <x v="230"/>
    <x v="15"/>
    <x v="0"/>
    <n v="1070.614"/>
  </r>
  <r>
    <x v="266"/>
    <x v="15"/>
    <x v="3"/>
    <n v="1036.0256059999999"/>
  </r>
  <r>
    <x v="262"/>
    <x v="15"/>
    <x v="4"/>
    <n v="888.52639899999997"/>
  </r>
  <r>
    <x v="262"/>
    <x v="15"/>
    <x v="1"/>
    <n v="887.16788099999997"/>
  </r>
  <r>
    <x v="250"/>
    <x v="15"/>
    <x v="8"/>
    <n v="840.38"/>
  </r>
  <r>
    <x v="269"/>
    <x v="15"/>
    <x v="4"/>
    <n v="831.66183799999999"/>
  </r>
  <r>
    <x v="243"/>
    <x v="15"/>
    <x v="4"/>
    <n v="777.53778799999998"/>
  </r>
  <r>
    <x v="259"/>
    <x v="15"/>
    <x v="1"/>
    <n v="697.52745799999991"/>
  </r>
  <r>
    <x v="270"/>
    <x v="15"/>
    <x v="1"/>
    <n v="695.505"/>
  </r>
  <r>
    <x v="240"/>
    <x v="15"/>
    <x v="2"/>
    <n v="664.16042400000003"/>
  </r>
  <r>
    <x v="271"/>
    <x v="15"/>
    <x v="3"/>
    <n v="658.28618700000004"/>
  </r>
  <r>
    <x v="272"/>
    <x v="15"/>
    <x v="3"/>
    <n v="632.39872200000002"/>
  </r>
  <r>
    <x v="257"/>
    <x v="15"/>
    <x v="4"/>
    <n v="544.41547100000003"/>
  </r>
  <r>
    <x v="257"/>
    <x v="15"/>
    <x v="2"/>
    <n v="528.69650000000001"/>
  </r>
  <r>
    <x v="232"/>
    <x v="15"/>
    <x v="1"/>
    <n v="524.23299999999995"/>
  </r>
  <r>
    <x v="246"/>
    <x v="15"/>
    <x v="1"/>
    <n v="517.06774300000006"/>
  </r>
  <r>
    <x v="257"/>
    <x v="15"/>
    <x v="1"/>
    <n v="495.17037199999999"/>
  </r>
  <r>
    <x v="254"/>
    <x v="15"/>
    <x v="2"/>
    <n v="477.05650000000003"/>
  </r>
  <r>
    <x v="249"/>
    <x v="15"/>
    <x v="1"/>
    <n v="456.65699999999998"/>
  </r>
  <r>
    <x v="252"/>
    <x v="15"/>
    <x v="1"/>
    <n v="443.49259999999998"/>
  </r>
  <r>
    <x v="273"/>
    <x v="15"/>
    <x v="1"/>
    <n v="431.37299999999999"/>
  </r>
  <r>
    <x v="269"/>
    <x v="15"/>
    <x v="3"/>
    <n v="430.12700000000001"/>
  </r>
  <r>
    <x v="237"/>
    <x v="15"/>
    <x v="7"/>
    <n v="313.98899999999998"/>
  </r>
  <r>
    <x v="274"/>
    <x v="15"/>
    <x v="3"/>
    <n v="309.48599999999999"/>
  </r>
  <r>
    <x v="275"/>
    <x v="15"/>
    <x v="1"/>
    <n v="291.87799999999999"/>
  </r>
  <r>
    <x v="276"/>
    <x v="15"/>
    <x v="3"/>
    <n v="290.33224999999999"/>
  </r>
  <r>
    <x v="237"/>
    <x v="15"/>
    <x v="10"/>
    <n v="269.12799999999999"/>
  </r>
  <r>
    <x v="254"/>
    <x v="15"/>
    <x v="3"/>
    <n v="263.41866700000003"/>
  </r>
  <r>
    <x v="262"/>
    <x v="15"/>
    <x v="2"/>
    <n v="254.54247899999999"/>
  </r>
  <r>
    <x v="256"/>
    <x v="15"/>
    <x v="4"/>
    <n v="239.464"/>
  </r>
  <r>
    <x v="241"/>
    <x v="15"/>
    <x v="8"/>
    <n v="235.904"/>
  </r>
  <r>
    <x v="241"/>
    <x v="15"/>
    <x v="6"/>
    <n v="226.14348100000001"/>
  </r>
  <r>
    <x v="262"/>
    <x v="15"/>
    <x v="8"/>
    <n v="217.32300000000001"/>
  </r>
  <r>
    <x v="241"/>
    <x v="15"/>
    <x v="2"/>
    <n v="180.56505100000001"/>
  </r>
  <r>
    <x v="244"/>
    <x v="15"/>
    <x v="3"/>
    <n v="178"/>
  </r>
  <r>
    <x v="277"/>
    <x v="15"/>
    <x v="4"/>
    <n v="164.06899999999999"/>
  </r>
  <r>
    <x v="275"/>
    <x v="15"/>
    <x v="6"/>
    <n v="160.024"/>
  </r>
  <r>
    <x v="249"/>
    <x v="15"/>
    <x v="2"/>
    <n v="144.87200000000001"/>
  </r>
  <r>
    <x v="231"/>
    <x v="15"/>
    <x v="8"/>
    <n v="140.87549999999999"/>
  </r>
  <r>
    <x v="275"/>
    <x v="15"/>
    <x v="3"/>
    <n v="119.01600000000001"/>
  </r>
  <r>
    <x v="257"/>
    <x v="15"/>
    <x v="6"/>
    <n v="103.91624400000001"/>
  </r>
  <r>
    <x v="236"/>
    <x v="15"/>
    <x v="8"/>
    <n v="103.116"/>
  </r>
  <r>
    <x v="278"/>
    <x v="15"/>
    <x v="3"/>
    <n v="102"/>
  </r>
  <r>
    <x v="253"/>
    <x v="15"/>
    <x v="2"/>
    <n v="96.835999999999999"/>
  </r>
  <r>
    <x v="268"/>
    <x v="15"/>
    <x v="1"/>
    <n v="95.716999999999999"/>
  </r>
  <r>
    <x v="260"/>
    <x v="15"/>
    <x v="8"/>
    <n v="92.558000000000007"/>
  </r>
  <r>
    <x v="257"/>
    <x v="15"/>
    <x v="3"/>
    <n v="74.349000000000004"/>
  </r>
  <r>
    <x v="268"/>
    <x v="15"/>
    <x v="3"/>
    <n v="67.577187000000009"/>
  </r>
  <r>
    <x v="246"/>
    <x v="15"/>
    <x v="3"/>
    <n v="64.778824999999998"/>
  </r>
  <r>
    <x v="245"/>
    <x v="15"/>
    <x v="3"/>
    <n v="41.435000000000002"/>
  </r>
  <r>
    <x v="230"/>
    <x v="15"/>
    <x v="11"/>
    <n v="40.204000000000001"/>
  </r>
  <r>
    <x v="232"/>
    <x v="15"/>
    <x v="4"/>
    <n v="25.130030999999999"/>
  </r>
  <r>
    <x v="271"/>
    <x v="15"/>
    <x v="4"/>
    <n v="15.892925999999999"/>
  </r>
  <r>
    <x v="264"/>
    <x v="15"/>
    <x v="10"/>
    <n v="13.401"/>
  </r>
  <r>
    <x v="264"/>
    <x v="15"/>
    <x v="5"/>
    <n v="10.94"/>
  </r>
  <r>
    <x v="264"/>
    <x v="15"/>
    <x v="0"/>
    <n v="9.3230000000000004"/>
  </r>
  <r>
    <x v="264"/>
    <x v="15"/>
    <x v="8"/>
    <n v="2.6459999999999999"/>
  </r>
  <r>
    <x v="264"/>
    <x v="15"/>
    <x v="1"/>
    <n v="1.3103199999999999"/>
  </r>
  <r>
    <x v="231"/>
    <x v="15"/>
    <x v="4"/>
    <n v="0.85450000000000004"/>
  </r>
  <r>
    <x v="279"/>
    <x v="16"/>
    <x v="7"/>
    <n v="22212.34"/>
  </r>
  <r>
    <x v="279"/>
    <x v="16"/>
    <x v="11"/>
    <n v="19799.178"/>
  </r>
  <r>
    <x v="279"/>
    <x v="16"/>
    <x v="10"/>
    <n v="14485.637705000001"/>
  </r>
  <r>
    <x v="279"/>
    <x v="16"/>
    <x v="9"/>
    <n v="8091.0560349999996"/>
  </r>
  <r>
    <x v="279"/>
    <x v="16"/>
    <x v="8"/>
    <n v="5815.3428450000001"/>
  </r>
  <r>
    <x v="279"/>
    <x v="16"/>
    <x v="0"/>
    <n v="5046.6314999999995"/>
  </r>
  <r>
    <x v="280"/>
    <x v="16"/>
    <x v="10"/>
    <n v="4293.1980000000003"/>
  </r>
  <r>
    <x v="279"/>
    <x v="16"/>
    <x v="5"/>
    <n v="3220.9169999999999"/>
  </r>
  <r>
    <x v="280"/>
    <x v="16"/>
    <x v="5"/>
    <n v="1651.4770000000001"/>
  </r>
  <r>
    <x v="281"/>
    <x v="16"/>
    <x v="1"/>
    <n v="1433.7594999999999"/>
  </r>
  <r>
    <x v="280"/>
    <x v="16"/>
    <x v="9"/>
    <n v="1297.3030000000001"/>
  </r>
  <r>
    <x v="280"/>
    <x v="16"/>
    <x v="0"/>
    <n v="1288.8415"/>
  </r>
  <r>
    <x v="280"/>
    <x v="16"/>
    <x v="7"/>
    <n v="471.262"/>
  </r>
  <r>
    <x v="281"/>
    <x v="16"/>
    <x v="3"/>
    <n v="227.6045"/>
  </r>
  <r>
    <x v="280"/>
    <x v="16"/>
    <x v="2"/>
    <n v="5.3904589999999999"/>
  </r>
  <r>
    <x v="282"/>
    <x v="5"/>
    <x v="6"/>
    <n v="1877.3440000000001"/>
  </r>
  <r>
    <x v="283"/>
    <x v="5"/>
    <x v="6"/>
    <n v="1342.8030000000001"/>
  </r>
  <r>
    <x v="284"/>
    <x v="5"/>
    <x v="6"/>
    <n v="627.0145"/>
  </r>
  <r>
    <x v="285"/>
    <x v="5"/>
    <x v="6"/>
    <n v="120.107"/>
  </r>
  <r>
    <x v="286"/>
    <x v="5"/>
    <x v="6"/>
    <n v="62963.875452"/>
  </r>
  <r>
    <x v="287"/>
    <x v="5"/>
    <x v="6"/>
    <n v="53834.345759999997"/>
  </r>
  <r>
    <x v="287"/>
    <x v="5"/>
    <x v="4"/>
    <n v="43595.569402000001"/>
  </r>
  <r>
    <x v="287"/>
    <x v="5"/>
    <x v="3"/>
    <n v="18075.036589000003"/>
  </r>
  <r>
    <x v="288"/>
    <x v="5"/>
    <x v="3"/>
    <n v="12608.758705"/>
  </r>
  <r>
    <x v="289"/>
    <x v="5"/>
    <x v="1"/>
    <n v="6064.4341249999998"/>
  </r>
  <r>
    <x v="286"/>
    <x v="5"/>
    <x v="4"/>
    <n v="4129.1580000000004"/>
  </r>
  <r>
    <x v="290"/>
    <x v="5"/>
    <x v="1"/>
    <n v="4106.0320000000002"/>
  </r>
  <r>
    <x v="291"/>
    <x v="5"/>
    <x v="3"/>
    <n v="4075.5727499999998"/>
  </r>
  <r>
    <x v="292"/>
    <x v="5"/>
    <x v="6"/>
    <n v="4018.5813920000001"/>
  </r>
  <r>
    <x v="290"/>
    <x v="5"/>
    <x v="8"/>
    <n v="3812.7984999999999"/>
  </r>
  <r>
    <x v="289"/>
    <x v="5"/>
    <x v="6"/>
    <n v="2994.7133909999998"/>
  </r>
  <r>
    <x v="288"/>
    <x v="5"/>
    <x v="1"/>
    <n v="2988.4144619999997"/>
  </r>
  <r>
    <x v="293"/>
    <x v="5"/>
    <x v="1"/>
    <n v="2897.388469"/>
  </r>
  <r>
    <x v="288"/>
    <x v="5"/>
    <x v="4"/>
    <n v="2616.247887"/>
  </r>
  <r>
    <x v="294"/>
    <x v="5"/>
    <x v="4"/>
    <n v="2085.81"/>
  </r>
  <r>
    <x v="294"/>
    <x v="5"/>
    <x v="3"/>
    <n v="1771.1904999999999"/>
  </r>
  <r>
    <x v="291"/>
    <x v="5"/>
    <x v="4"/>
    <n v="1645.4658330000002"/>
  </r>
  <r>
    <x v="290"/>
    <x v="5"/>
    <x v="2"/>
    <n v="1495.1880000000001"/>
  </r>
  <r>
    <x v="294"/>
    <x v="5"/>
    <x v="1"/>
    <n v="993.48350000000005"/>
  </r>
  <r>
    <x v="287"/>
    <x v="5"/>
    <x v="1"/>
    <n v="794.11"/>
  </r>
  <r>
    <x v="295"/>
    <x v="5"/>
    <x v="4"/>
    <n v="698.09100000000001"/>
  </r>
  <r>
    <x v="296"/>
    <x v="5"/>
    <x v="6"/>
    <n v="692.79750000000001"/>
  </r>
  <r>
    <x v="288"/>
    <x v="5"/>
    <x v="6"/>
    <n v="545.84093099999996"/>
  </r>
  <r>
    <x v="296"/>
    <x v="5"/>
    <x v="4"/>
    <n v="520.92626500000006"/>
  </r>
  <r>
    <x v="297"/>
    <x v="5"/>
    <x v="2"/>
    <n v="501.786"/>
  </r>
  <r>
    <x v="298"/>
    <x v="5"/>
    <x v="3"/>
    <n v="432.983"/>
  </r>
  <r>
    <x v="292"/>
    <x v="5"/>
    <x v="4"/>
    <n v="395.68299999999999"/>
  </r>
  <r>
    <x v="299"/>
    <x v="5"/>
    <x v="3"/>
    <n v="314.27862400000004"/>
  </r>
  <r>
    <x v="300"/>
    <x v="5"/>
    <x v="1"/>
    <n v="215.82300000000001"/>
  </r>
  <r>
    <x v="301"/>
    <x v="5"/>
    <x v="1"/>
    <n v="199.87299999999999"/>
  </r>
  <r>
    <x v="302"/>
    <x v="5"/>
    <x v="1"/>
    <n v="191.9"/>
  </r>
  <r>
    <x v="303"/>
    <x v="5"/>
    <x v="6"/>
    <n v="188.37100000000001"/>
  </r>
  <r>
    <x v="303"/>
    <x v="5"/>
    <x v="4"/>
    <n v="122.133"/>
  </r>
  <r>
    <x v="304"/>
    <x v="5"/>
    <x v="2"/>
    <n v="105.178"/>
  </r>
  <r>
    <x v="289"/>
    <x v="5"/>
    <x v="2"/>
    <n v="27.567114"/>
  </r>
  <r>
    <x v="299"/>
    <x v="5"/>
    <x v="1"/>
    <n v="16.774999999999999"/>
  </r>
  <r>
    <x v="305"/>
    <x v="17"/>
    <x v="6"/>
    <n v="136192.32091899999"/>
  </r>
  <r>
    <x v="305"/>
    <x v="17"/>
    <x v="4"/>
    <n v="117204.91233400001"/>
  </r>
  <r>
    <x v="306"/>
    <x v="17"/>
    <x v="2"/>
    <n v="116960.59712200001"/>
  </r>
  <r>
    <x v="307"/>
    <x v="17"/>
    <x v="6"/>
    <n v="94352.873079000012"/>
  </r>
  <r>
    <x v="306"/>
    <x v="17"/>
    <x v="8"/>
    <n v="90657.986757000006"/>
  </r>
  <r>
    <x v="307"/>
    <x v="17"/>
    <x v="2"/>
    <n v="88912.984024000005"/>
  </r>
  <r>
    <x v="307"/>
    <x v="17"/>
    <x v="4"/>
    <n v="87170.410579000003"/>
  </r>
  <r>
    <x v="305"/>
    <x v="17"/>
    <x v="3"/>
    <n v="85438.332718999998"/>
  </r>
  <r>
    <x v="307"/>
    <x v="17"/>
    <x v="1"/>
    <n v="83731.136043999999"/>
  </r>
  <r>
    <x v="307"/>
    <x v="17"/>
    <x v="3"/>
    <n v="83087.202428999997"/>
  </r>
  <r>
    <x v="307"/>
    <x v="17"/>
    <x v="8"/>
    <n v="71001.103000000003"/>
  </r>
  <r>
    <x v="306"/>
    <x v="17"/>
    <x v="1"/>
    <n v="69310.586439000006"/>
  </r>
  <r>
    <x v="306"/>
    <x v="17"/>
    <x v="9"/>
    <n v="35874.506667000001"/>
  </r>
  <r>
    <x v="308"/>
    <x v="17"/>
    <x v="1"/>
    <n v="34490.388729000006"/>
  </r>
  <r>
    <x v="306"/>
    <x v="17"/>
    <x v="3"/>
    <n v="32216.352418000002"/>
  </r>
  <r>
    <x v="308"/>
    <x v="17"/>
    <x v="3"/>
    <n v="30136.139682000001"/>
  </r>
  <r>
    <x v="308"/>
    <x v="17"/>
    <x v="4"/>
    <n v="18549.377114999999"/>
  </r>
  <r>
    <x v="305"/>
    <x v="17"/>
    <x v="1"/>
    <n v="17920.481121000001"/>
  </r>
  <r>
    <x v="309"/>
    <x v="17"/>
    <x v="8"/>
    <n v="15582.355667"/>
  </r>
  <r>
    <x v="309"/>
    <x v="17"/>
    <x v="2"/>
    <n v="15466.899508999999"/>
  </r>
  <r>
    <x v="309"/>
    <x v="17"/>
    <x v="1"/>
    <n v="14447.164606"/>
  </r>
  <r>
    <x v="306"/>
    <x v="17"/>
    <x v="0"/>
    <n v="13056.926167"/>
  </r>
  <r>
    <x v="310"/>
    <x v="17"/>
    <x v="1"/>
    <n v="13056.122327999999"/>
  </r>
  <r>
    <x v="308"/>
    <x v="17"/>
    <x v="6"/>
    <n v="12686.421164000001"/>
  </r>
  <r>
    <x v="306"/>
    <x v="17"/>
    <x v="4"/>
    <n v="12438.506373"/>
  </r>
  <r>
    <x v="306"/>
    <x v="17"/>
    <x v="10"/>
    <n v="12039.897714999999"/>
  </r>
  <r>
    <x v="311"/>
    <x v="17"/>
    <x v="6"/>
    <n v="11318.525504000001"/>
  </r>
  <r>
    <x v="306"/>
    <x v="17"/>
    <x v="7"/>
    <n v="11021.707"/>
  </r>
  <r>
    <x v="312"/>
    <x v="17"/>
    <x v="1"/>
    <n v="10467.181477"/>
  </r>
  <r>
    <x v="313"/>
    <x v="17"/>
    <x v="3"/>
    <n v="7208.0311890000003"/>
  </r>
  <r>
    <x v="313"/>
    <x v="17"/>
    <x v="4"/>
    <n v="6420.5076950000002"/>
  </r>
  <r>
    <x v="314"/>
    <x v="17"/>
    <x v="4"/>
    <n v="6293.435896"/>
  </r>
  <r>
    <x v="310"/>
    <x v="17"/>
    <x v="2"/>
    <n v="5961.3468789999997"/>
  </r>
  <r>
    <x v="313"/>
    <x v="17"/>
    <x v="6"/>
    <n v="4694.6742329999997"/>
  </r>
  <r>
    <x v="315"/>
    <x v="17"/>
    <x v="6"/>
    <n v="3942.1134670000001"/>
  </r>
  <r>
    <x v="315"/>
    <x v="17"/>
    <x v="4"/>
    <n v="3279.7178680000002"/>
  </r>
  <r>
    <x v="306"/>
    <x v="17"/>
    <x v="11"/>
    <n v="3076.13"/>
  </r>
  <r>
    <x v="314"/>
    <x v="17"/>
    <x v="3"/>
    <n v="2944.25783"/>
  </r>
  <r>
    <x v="309"/>
    <x v="17"/>
    <x v="6"/>
    <n v="2793.8057739999999"/>
  </r>
  <r>
    <x v="315"/>
    <x v="17"/>
    <x v="3"/>
    <n v="2709.8729969999999"/>
  </r>
  <r>
    <x v="306"/>
    <x v="17"/>
    <x v="5"/>
    <n v="1961.8969999999999"/>
  </r>
  <r>
    <x v="315"/>
    <x v="17"/>
    <x v="1"/>
    <n v="1929.963"/>
  </r>
  <r>
    <x v="316"/>
    <x v="17"/>
    <x v="6"/>
    <n v="1766.9224999999999"/>
  </r>
  <r>
    <x v="317"/>
    <x v="17"/>
    <x v="6"/>
    <n v="1762.8530000000001"/>
  </r>
  <r>
    <x v="305"/>
    <x v="17"/>
    <x v="2"/>
    <n v="1724.1545610000001"/>
  </r>
  <r>
    <x v="318"/>
    <x v="17"/>
    <x v="6"/>
    <n v="1570.6084720000001"/>
  </r>
  <r>
    <x v="319"/>
    <x v="17"/>
    <x v="4"/>
    <n v="1535.684929"/>
  </r>
  <r>
    <x v="308"/>
    <x v="17"/>
    <x v="2"/>
    <n v="1463.1123030000001"/>
  </r>
  <r>
    <x v="311"/>
    <x v="17"/>
    <x v="4"/>
    <n v="1092.3905"/>
  </r>
  <r>
    <x v="310"/>
    <x v="17"/>
    <x v="3"/>
    <n v="647.40250000000003"/>
  </r>
  <r>
    <x v="320"/>
    <x v="17"/>
    <x v="4"/>
    <n v="562.78538900000001"/>
  </r>
  <r>
    <x v="309"/>
    <x v="17"/>
    <x v="10"/>
    <n v="549.21699999999998"/>
  </r>
  <r>
    <x v="321"/>
    <x v="17"/>
    <x v="6"/>
    <n v="528.15800000000002"/>
  </r>
  <r>
    <x v="322"/>
    <x v="17"/>
    <x v="8"/>
    <n v="509.56099999999998"/>
  </r>
  <r>
    <x v="306"/>
    <x v="17"/>
    <x v="6"/>
    <n v="500.73649999999998"/>
  </r>
  <r>
    <x v="323"/>
    <x v="17"/>
    <x v="6"/>
    <n v="473.83934700000003"/>
  </r>
  <r>
    <x v="305"/>
    <x v="17"/>
    <x v="10"/>
    <n v="465"/>
  </r>
  <r>
    <x v="309"/>
    <x v="17"/>
    <x v="3"/>
    <n v="344.71045299999997"/>
  </r>
  <r>
    <x v="324"/>
    <x v="17"/>
    <x v="4"/>
    <n v="341.97362400000003"/>
  </r>
  <r>
    <x v="325"/>
    <x v="17"/>
    <x v="6"/>
    <n v="268.38627299999996"/>
  </r>
  <r>
    <x v="326"/>
    <x v="17"/>
    <x v="6"/>
    <n v="187.858"/>
  </r>
  <r>
    <x v="322"/>
    <x v="17"/>
    <x v="9"/>
    <n v="173.93799999999999"/>
  </r>
  <r>
    <x v="324"/>
    <x v="17"/>
    <x v="6"/>
    <n v="140.96250000000001"/>
  </r>
  <r>
    <x v="327"/>
    <x v="17"/>
    <x v="4"/>
    <n v="125.54"/>
  </r>
  <r>
    <x v="310"/>
    <x v="17"/>
    <x v="8"/>
    <n v="124.267"/>
  </r>
  <r>
    <x v="325"/>
    <x v="17"/>
    <x v="1"/>
    <n v="67.204143000000002"/>
  </r>
  <r>
    <x v="307"/>
    <x v="17"/>
    <x v="10"/>
    <n v="42.68"/>
  </r>
  <r>
    <x v="309"/>
    <x v="17"/>
    <x v="4"/>
    <n v="15.988436"/>
  </r>
  <r>
    <x v="305"/>
    <x v="17"/>
    <x v="5"/>
    <n v="15.807"/>
  </r>
  <r>
    <x v="325"/>
    <x v="17"/>
    <x v="4"/>
    <n v="8.298"/>
  </r>
  <r>
    <x v="320"/>
    <x v="17"/>
    <x v="3"/>
    <n v="7.8990400000000003"/>
  </r>
  <r>
    <x v="307"/>
    <x v="17"/>
    <x v="5"/>
    <n v="5.2859999999999996"/>
  </r>
  <r>
    <x v="305"/>
    <x v="17"/>
    <x v="9"/>
    <n v="5.2590000000000003"/>
  </r>
  <r>
    <x v="321"/>
    <x v="17"/>
    <x v="8"/>
    <n v="2.3279999999999998"/>
  </r>
  <r>
    <x v="322"/>
    <x v="17"/>
    <x v="10"/>
    <n v="1.38"/>
  </r>
  <r>
    <x v="322"/>
    <x v="17"/>
    <x v="0"/>
    <n v="0.44700000000000001"/>
  </r>
  <r>
    <x v="322"/>
    <x v="17"/>
    <x v="2"/>
    <n v="3.4065999999999999E-2"/>
  </r>
  <r>
    <x v="328"/>
    <x v="18"/>
    <x v="9"/>
    <n v="11969.734"/>
  </r>
  <r>
    <x v="328"/>
    <x v="18"/>
    <x v="10"/>
    <n v="1485.55"/>
  </r>
  <r>
    <x v="329"/>
    <x v="18"/>
    <x v="6"/>
    <n v="1466.946334"/>
  </r>
  <r>
    <x v="330"/>
    <x v="18"/>
    <x v="4"/>
    <n v="1416.0125"/>
  </r>
  <r>
    <x v="331"/>
    <x v="18"/>
    <x v="3"/>
    <n v="1289.5516750000002"/>
  </r>
  <r>
    <x v="329"/>
    <x v="18"/>
    <x v="4"/>
    <n v="1134.799"/>
  </r>
  <r>
    <x v="331"/>
    <x v="18"/>
    <x v="2"/>
    <n v="758.42650000000003"/>
  </r>
  <r>
    <x v="331"/>
    <x v="18"/>
    <x v="4"/>
    <n v="306.88650000000001"/>
  </r>
  <r>
    <x v="332"/>
    <x v="18"/>
    <x v="3"/>
    <n v="262.10966000000002"/>
  </r>
  <r>
    <x v="330"/>
    <x v="18"/>
    <x v="6"/>
    <n v="155.56549999999999"/>
  </r>
  <r>
    <x v="331"/>
    <x v="18"/>
    <x v="1"/>
    <n v="117.4525"/>
  </r>
  <r>
    <x v="332"/>
    <x v="18"/>
    <x v="1"/>
    <n v="61.297359999999998"/>
  </r>
  <r>
    <x v="328"/>
    <x v="18"/>
    <x v="8"/>
    <n v="34.817999999999998"/>
  </r>
  <r>
    <x v="333"/>
    <x v="19"/>
    <x v="9"/>
    <n v="125206.04141400001"/>
  </r>
  <r>
    <x v="333"/>
    <x v="19"/>
    <x v="10"/>
    <n v="121634.57891300002"/>
  </r>
  <r>
    <x v="333"/>
    <x v="19"/>
    <x v="8"/>
    <n v="100259.26476399999"/>
  </r>
  <r>
    <x v="333"/>
    <x v="19"/>
    <x v="5"/>
    <n v="96111.889627000011"/>
  </r>
  <r>
    <x v="334"/>
    <x v="19"/>
    <x v="9"/>
    <n v="95738.45066599999"/>
  </r>
  <r>
    <x v="333"/>
    <x v="19"/>
    <x v="2"/>
    <n v="82941.218388999987"/>
  </r>
  <r>
    <x v="333"/>
    <x v="19"/>
    <x v="0"/>
    <n v="67140.018523999999"/>
  </r>
  <r>
    <x v="333"/>
    <x v="19"/>
    <x v="1"/>
    <n v="66027.60481199999"/>
  </r>
  <r>
    <x v="333"/>
    <x v="19"/>
    <x v="7"/>
    <n v="60891.999167999995"/>
  </r>
  <r>
    <x v="333"/>
    <x v="19"/>
    <x v="3"/>
    <n v="55285.155253999998"/>
  </r>
  <r>
    <x v="333"/>
    <x v="19"/>
    <x v="4"/>
    <n v="50930.840287999999"/>
  </r>
  <r>
    <x v="333"/>
    <x v="19"/>
    <x v="11"/>
    <n v="50833.576999999997"/>
  </r>
  <r>
    <x v="334"/>
    <x v="19"/>
    <x v="10"/>
    <n v="45959.478000000003"/>
  </r>
  <r>
    <x v="333"/>
    <x v="19"/>
    <x v="6"/>
    <n v="43626.734050999999"/>
  </r>
  <r>
    <x v="334"/>
    <x v="19"/>
    <x v="5"/>
    <n v="37746.553850000004"/>
  </r>
  <r>
    <x v="334"/>
    <x v="19"/>
    <x v="8"/>
    <n v="31917.7925"/>
  </r>
  <r>
    <x v="334"/>
    <x v="19"/>
    <x v="0"/>
    <n v="21329.994999999999"/>
  </r>
  <r>
    <x v="334"/>
    <x v="19"/>
    <x v="4"/>
    <n v="16045.00749"/>
  </r>
  <r>
    <x v="335"/>
    <x v="19"/>
    <x v="5"/>
    <n v="9070.4855000000007"/>
  </r>
  <r>
    <x v="334"/>
    <x v="19"/>
    <x v="1"/>
    <n v="8085.3488940000007"/>
  </r>
  <r>
    <x v="334"/>
    <x v="19"/>
    <x v="6"/>
    <n v="6234.2465000000002"/>
  </r>
  <r>
    <x v="334"/>
    <x v="19"/>
    <x v="3"/>
    <n v="5115.8698459999996"/>
  </r>
  <r>
    <x v="334"/>
    <x v="19"/>
    <x v="11"/>
    <n v="3575.011"/>
  </r>
  <r>
    <x v="335"/>
    <x v="19"/>
    <x v="10"/>
    <n v="3416.3705"/>
  </r>
  <r>
    <x v="334"/>
    <x v="19"/>
    <x v="2"/>
    <n v="2912.0216489999998"/>
  </r>
  <r>
    <x v="335"/>
    <x v="19"/>
    <x v="9"/>
    <n v="344.29500000000002"/>
  </r>
  <r>
    <x v="335"/>
    <x v="19"/>
    <x v="0"/>
    <n v="318.33600000000001"/>
  </r>
  <r>
    <x v="335"/>
    <x v="19"/>
    <x v="8"/>
    <n v="265.17399999999998"/>
  </r>
  <r>
    <x v="335"/>
    <x v="19"/>
    <x v="2"/>
    <n v="136.94941800000001"/>
  </r>
  <r>
    <x v="335"/>
    <x v="19"/>
    <x v="3"/>
    <n v="8.0157950000000007"/>
  </r>
  <r>
    <x v="336"/>
    <x v="20"/>
    <x v="4"/>
    <n v="17718.998496"/>
  </r>
  <r>
    <x v="337"/>
    <x v="20"/>
    <x v="9"/>
    <n v="12519.558499999999"/>
  </r>
  <r>
    <x v="336"/>
    <x v="20"/>
    <x v="6"/>
    <n v="12146.319414000001"/>
  </r>
  <r>
    <x v="338"/>
    <x v="20"/>
    <x v="9"/>
    <n v="11489.46"/>
  </r>
  <r>
    <x v="337"/>
    <x v="20"/>
    <x v="8"/>
    <n v="10578.845835999999"/>
  </r>
  <r>
    <x v="339"/>
    <x v="20"/>
    <x v="6"/>
    <n v="8824.6861599999993"/>
  </r>
  <r>
    <x v="338"/>
    <x v="20"/>
    <x v="8"/>
    <n v="8450.5154729999995"/>
  </r>
  <r>
    <x v="336"/>
    <x v="20"/>
    <x v="3"/>
    <n v="8194.6154819999992"/>
  </r>
  <r>
    <x v="337"/>
    <x v="20"/>
    <x v="10"/>
    <n v="7157.9314999999997"/>
  </r>
  <r>
    <x v="340"/>
    <x v="20"/>
    <x v="3"/>
    <n v="6676.2324960000005"/>
  </r>
  <r>
    <x v="338"/>
    <x v="20"/>
    <x v="10"/>
    <n v="5722.558"/>
  </r>
  <r>
    <x v="340"/>
    <x v="20"/>
    <x v="4"/>
    <n v="5621.867851"/>
  </r>
  <r>
    <x v="340"/>
    <x v="20"/>
    <x v="6"/>
    <n v="5586.3145939999995"/>
  </r>
  <r>
    <x v="341"/>
    <x v="20"/>
    <x v="4"/>
    <n v="4701.1442720000005"/>
  </r>
  <r>
    <x v="336"/>
    <x v="20"/>
    <x v="2"/>
    <n v="3772.3349759999996"/>
  </r>
  <r>
    <x v="336"/>
    <x v="20"/>
    <x v="1"/>
    <n v="3750.2734559999999"/>
  </r>
  <r>
    <x v="339"/>
    <x v="20"/>
    <x v="2"/>
    <n v="3559.163372"/>
  </r>
  <r>
    <x v="341"/>
    <x v="20"/>
    <x v="3"/>
    <n v="3290.6084430000001"/>
  </r>
  <r>
    <x v="339"/>
    <x v="20"/>
    <x v="1"/>
    <n v="3242.8454999999999"/>
  </r>
  <r>
    <x v="339"/>
    <x v="20"/>
    <x v="8"/>
    <n v="2529.7350000000001"/>
  </r>
  <r>
    <x v="337"/>
    <x v="20"/>
    <x v="2"/>
    <n v="2239.294386"/>
  </r>
  <r>
    <x v="338"/>
    <x v="20"/>
    <x v="2"/>
    <n v="2187.394945"/>
  </r>
  <r>
    <x v="342"/>
    <x v="20"/>
    <x v="6"/>
    <n v="2049.017218"/>
  </r>
  <r>
    <x v="343"/>
    <x v="20"/>
    <x v="10"/>
    <n v="1724.4670000000001"/>
  </r>
  <r>
    <x v="341"/>
    <x v="20"/>
    <x v="1"/>
    <n v="1495.85186"/>
  </r>
  <r>
    <x v="342"/>
    <x v="20"/>
    <x v="4"/>
    <n v="1461.671951"/>
  </r>
  <r>
    <x v="338"/>
    <x v="20"/>
    <x v="5"/>
    <n v="1412.383"/>
  </r>
  <r>
    <x v="338"/>
    <x v="20"/>
    <x v="7"/>
    <n v="1205.798"/>
  </r>
  <r>
    <x v="344"/>
    <x v="20"/>
    <x v="2"/>
    <n v="1124.009"/>
  </r>
  <r>
    <x v="339"/>
    <x v="20"/>
    <x v="3"/>
    <n v="1100.2819999999999"/>
  </r>
  <r>
    <x v="338"/>
    <x v="20"/>
    <x v="0"/>
    <n v="1071.97"/>
  </r>
  <r>
    <x v="336"/>
    <x v="20"/>
    <x v="8"/>
    <n v="1014.931"/>
  </r>
  <r>
    <x v="342"/>
    <x v="20"/>
    <x v="1"/>
    <n v="969.89294299999995"/>
  </r>
  <r>
    <x v="342"/>
    <x v="20"/>
    <x v="3"/>
    <n v="969.19202300000006"/>
  </r>
  <r>
    <x v="339"/>
    <x v="20"/>
    <x v="4"/>
    <n v="923.22299999999996"/>
  </r>
  <r>
    <x v="342"/>
    <x v="20"/>
    <x v="2"/>
    <n v="779.73728000000006"/>
  </r>
  <r>
    <x v="340"/>
    <x v="20"/>
    <x v="1"/>
    <n v="734.16051300000004"/>
  </r>
  <r>
    <x v="345"/>
    <x v="20"/>
    <x v="1"/>
    <n v="717.91492500000004"/>
  </r>
  <r>
    <x v="345"/>
    <x v="20"/>
    <x v="3"/>
    <n v="560.68534999999997"/>
  </r>
  <r>
    <x v="337"/>
    <x v="20"/>
    <x v="7"/>
    <n v="356.14"/>
  </r>
  <r>
    <x v="342"/>
    <x v="20"/>
    <x v="8"/>
    <n v="347.03800000000001"/>
  </r>
  <r>
    <x v="339"/>
    <x v="20"/>
    <x v="10"/>
    <n v="344.642"/>
  </r>
  <r>
    <x v="343"/>
    <x v="20"/>
    <x v="5"/>
    <n v="333.041"/>
  </r>
  <r>
    <x v="338"/>
    <x v="20"/>
    <x v="1"/>
    <n v="308.09100000000001"/>
  </r>
  <r>
    <x v="346"/>
    <x v="20"/>
    <x v="6"/>
    <n v="296.10150500000003"/>
  </r>
  <r>
    <x v="343"/>
    <x v="20"/>
    <x v="2"/>
    <n v="289.57927899999999"/>
  </r>
  <r>
    <x v="345"/>
    <x v="20"/>
    <x v="10"/>
    <n v="138.52799999999999"/>
  </r>
  <r>
    <x v="339"/>
    <x v="20"/>
    <x v="5"/>
    <n v="123.962"/>
  </r>
  <r>
    <x v="338"/>
    <x v="20"/>
    <x v="3"/>
    <n v="101.580112"/>
  </r>
  <r>
    <x v="343"/>
    <x v="20"/>
    <x v="8"/>
    <n v="77.867500000000007"/>
  </r>
  <r>
    <x v="337"/>
    <x v="20"/>
    <x v="1"/>
    <n v="54.994"/>
  </r>
  <r>
    <x v="343"/>
    <x v="20"/>
    <x v="4"/>
    <n v="9.147411"/>
  </r>
  <r>
    <x v="338"/>
    <x v="20"/>
    <x v="4"/>
    <n v="6.9342250000000005"/>
  </r>
  <r>
    <x v="343"/>
    <x v="20"/>
    <x v="6"/>
    <n v="6.407241"/>
  </r>
  <r>
    <x v="343"/>
    <x v="20"/>
    <x v="0"/>
    <n v="5.2460000000000004"/>
  </r>
  <r>
    <x v="347"/>
    <x v="21"/>
    <x v="6"/>
    <n v="5064.5955140000005"/>
  </r>
  <r>
    <x v="348"/>
    <x v="21"/>
    <x v="6"/>
    <n v="1722.9755"/>
  </r>
  <r>
    <x v="349"/>
    <x v="21"/>
    <x v="6"/>
    <n v="650.27179599999999"/>
  </r>
  <r>
    <x v="350"/>
    <x v="21"/>
    <x v="6"/>
    <n v="562.80650000000003"/>
  </r>
  <r>
    <x v="351"/>
    <x v="21"/>
    <x v="6"/>
    <n v="416.3"/>
  </r>
  <r>
    <x v="352"/>
    <x v="21"/>
    <x v="6"/>
    <n v="358.58364399999999"/>
  </r>
  <r>
    <x v="353"/>
    <x v="21"/>
    <x v="6"/>
    <n v="328.02916499999998"/>
  </r>
  <r>
    <x v="354"/>
    <x v="21"/>
    <x v="6"/>
    <n v="193.3"/>
  </r>
  <r>
    <x v="355"/>
    <x v="21"/>
    <x v="6"/>
    <n v="188.655"/>
  </r>
  <r>
    <x v="356"/>
    <x v="21"/>
    <x v="6"/>
    <n v="127.906323"/>
  </r>
  <r>
    <x v="357"/>
    <x v="21"/>
    <x v="6"/>
    <n v="123.0055"/>
  </r>
  <r>
    <x v="358"/>
    <x v="21"/>
    <x v="6"/>
    <n v="105.7"/>
  </r>
  <r>
    <x v="359"/>
    <x v="21"/>
    <x v="1"/>
    <n v="249496.204168"/>
  </r>
  <r>
    <x v="359"/>
    <x v="21"/>
    <x v="9"/>
    <n v="159875.406143"/>
  </r>
  <r>
    <x v="360"/>
    <x v="21"/>
    <x v="2"/>
    <n v="146773.12427999999"/>
  </r>
  <r>
    <x v="359"/>
    <x v="21"/>
    <x v="8"/>
    <n v="139491.37950000001"/>
  </r>
  <r>
    <x v="361"/>
    <x v="21"/>
    <x v="1"/>
    <n v="129690.609786"/>
  </r>
  <r>
    <x v="359"/>
    <x v="21"/>
    <x v="10"/>
    <n v="108686.496333"/>
  </r>
  <r>
    <x v="359"/>
    <x v="21"/>
    <x v="4"/>
    <n v="100785.384756"/>
  </r>
  <r>
    <x v="362"/>
    <x v="21"/>
    <x v="6"/>
    <n v="99384.895836999989"/>
  </r>
  <r>
    <x v="360"/>
    <x v="21"/>
    <x v="8"/>
    <n v="98120.028999999995"/>
  </r>
  <r>
    <x v="359"/>
    <x v="21"/>
    <x v="3"/>
    <n v="97147.560205999995"/>
  </r>
  <r>
    <x v="359"/>
    <x v="21"/>
    <x v="2"/>
    <n v="76874.186293000006"/>
  </r>
  <r>
    <x v="361"/>
    <x v="21"/>
    <x v="3"/>
    <n v="72582.556475999998"/>
  </r>
  <r>
    <x v="361"/>
    <x v="21"/>
    <x v="2"/>
    <n v="63550.177733000004"/>
  </r>
  <r>
    <x v="363"/>
    <x v="21"/>
    <x v="2"/>
    <n v="61906.612791"/>
  </r>
  <r>
    <x v="360"/>
    <x v="21"/>
    <x v="1"/>
    <n v="55981.314538999999"/>
  </r>
  <r>
    <x v="364"/>
    <x v="21"/>
    <x v="6"/>
    <n v="55157.667017"/>
  </r>
  <r>
    <x v="359"/>
    <x v="21"/>
    <x v="6"/>
    <n v="54416.374799000005"/>
  </r>
  <r>
    <x v="364"/>
    <x v="21"/>
    <x v="4"/>
    <n v="48033.084615"/>
  </r>
  <r>
    <x v="364"/>
    <x v="21"/>
    <x v="8"/>
    <n v="45844.731834000006"/>
  </r>
  <r>
    <x v="363"/>
    <x v="21"/>
    <x v="1"/>
    <n v="45839.756879"/>
  </r>
  <r>
    <x v="363"/>
    <x v="21"/>
    <x v="8"/>
    <n v="45078.420217999999"/>
  </r>
  <r>
    <x v="362"/>
    <x v="21"/>
    <x v="8"/>
    <n v="43537.724000000002"/>
  </r>
  <r>
    <x v="362"/>
    <x v="21"/>
    <x v="2"/>
    <n v="37969.014472999996"/>
  </r>
  <r>
    <x v="365"/>
    <x v="21"/>
    <x v="10"/>
    <n v="37399.055499999995"/>
  </r>
  <r>
    <x v="365"/>
    <x v="21"/>
    <x v="9"/>
    <n v="35876.674500000001"/>
  </r>
  <r>
    <x v="359"/>
    <x v="21"/>
    <x v="5"/>
    <n v="34074.579666999998"/>
  </r>
  <r>
    <x v="366"/>
    <x v="21"/>
    <x v="4"/>
    <n v="33889.195790999998"/>
  </r>
  <r>
    <x v="367"/>
    <x v="21"/>
    <x v="6"/>
    <n v="32483.692761999999"/>
  </r>
  <r>
    <x v="366"/>
    <x v="21"/>
    <x v="1"/>
    <n v="30467.641303"/>
  </r>
  <r>
    <x v="364"/>
    <x v="21"/>
    <x v="3"/>
    <n v="30445.004408000001"/>
  </r>
  <r>
    <x v="366"/>
    <x v="21"/>
    <x v="3"/>
    <n v="29044.312056000002"/>
  </r>
  <r>
    <x v="368"/>
    <x v="21"/>
    <x v="2"/>
    <n v="28461.914386"/>
  </r>
  <r>
    <x v="363"/>
    <x v="21"/>
    <x v="3"/>
    <n v="28425.741819999999"/>
  </r>
  <r>
    <x v="364"/>
    <x v="21"/>
    <x v="2"/>
    <n v="25809.273719000001"/>
  </r>
  <r>
    <x v="362"/>
    <x v="21"/>
    <x v="4"/>
    <n v="23056.474606000003"/>
  </r>
  <r>
    <x v="369"/>
    <x v="21"/>
    <x v="2"/>
    <n v="23017.953160999998"/>
  </r>
  <r>
    <x v="370"/>
    <x v="21"/>
    <x v="6"/>
    <n v="22752.087828"/>
  </r>
  <r>
    <x v="371"/>
    <x v="21"/>
    <x v="1"/>
    <n v="22696.394"/>
  </r>
  <r>
    <x v="362"/>
    <x v="21"/>
    <x v="9"/>
    <n v="22496.169833"/>
  </r>
  <r>
    <x v="368"/>
    <x v="21"/>
    <x v="3"/>
    <n v="22347.734703000002"/>
  </r>
  <r>
    <x v="366"/>
    <x v="21"/>
    <x v="6"/>
    <n v="21837.165142000002"/>
  </r>
  <r>
    <x v="369"/>
    <x v="21"/>
    <x v="1"/>
    <n v="21809.213133000001"/>
  </r>
  <r>
    <x v="368"/>
    <x v="21"/>
    <x v="1"/>
    <n v="21741.685965999997"/>
  </r>
  <r>
    <x v="369"/>
    <x v="21"/>
    <x v="9"/>
    <n v="21633.993348"/>
  </r>
  <r>
    <x v="372"/>
    <x v="21"/>
    <x v="6"/>
    <n v="21516.780855000001"/>
  </r>
  <r>
    <x v="369"/>
    <x v="21"/>
    <x v="8"/>
    <n v="21110.879000000001"/>
  </r>
  <r>
    <x v="365"/>
    <x v="21"/>
    <x v="8"/>
    <n v="20872.199666999997"/>
  </r>
  <r>
    <x v="373"/>
    <x v="21"/>
    <x v="2"/>
    <n v="20067.422274"/>
  </r>
  <r>
    <x v="362"/>
    <x v="21"/>
    <x v="1"/>
    <n v="19720.039197999999"/>
  </r>
  <r>
    <x v="374"/>
    <x v="21"/>
    <x v="4"/>
    <n v="19452.656616999997"/>
  </r>
  <r>
    <x v="364"/>
    <x v="21"/>
    <x v="9"/>
    <n v="18202.324500000002"/>
  </r>
  <r>
    <x v="363"/>
    <x v="21"/>
    <x v="4"/>
    <n v="17282.025302999999"/>
  </r>
  <r>
    <x v="363"/>
    <x v="21"/>
    <x v="6"/>
    <n v="16711.267284000001"/>
  </r>
  <r>
    <x v="368"/>
    <x v="21"/>
    <x v="6"/>
    <n v="16066.377963999999"/>
  </r>
  <r>
    <x v="368"/>
    <x v="21"/>
    <x v="4"/>
    <n v="15987.064999"/>
  </r>
  <r>
    <x v="361"/>
    <x v="21"/>
    <x v="4"/>
    <n v="15026.429921999999"/>
  </r>
  <r>
    <x v="362"/>
    <x v="21"/>
    <x v="3"/>
    <n v="14945.868597000001"/>
  </r>
  <r>
    <x v="369"/>
    <x v="21"/>
    <x v="3"/>
    <n v="14383.258936"/>
  </r>
  <r>
    <x v="374"/>
    <x v="21"/>
    <x v="3"/>
    <n v="13225.352805999999"/>
  </r>
  <r>
    <x v="375"/>
    <x v="21"/>
    <x v="1"/>
    <n v="11929.974625999999"/>
  </r>
  <r>
    <x v="376"/>
    <x v="21"/>
    <x v="1"/>
    <n v="11818.798889"/>
  </r>
  <r>
    <x v="363"/>
    <x v="21"/>
    <x v="9"/>
    <n v="11675.536"/>
  </r>
  <r>
    <x v="374"/>
    <x v="21"/>
    <x v="6"/>
    <n v="11280.462"/>
  </r>
  <r>
    <x v="368"/>
    <x v="21"/>
    <x v="8"/>
    <n v="10913.544333"/>
  </r>
  <r>
    <x v="377"/>
    <x v="21"/>
    <x v="1"/>
    <n v="10783.056487"/>
  </r>
  <r>
    <x v="374"/>
    <x v="21"/>
    <x v="1"/>
    <n v="10200.96502"/>
  </r>
  <r>
    <x v="367"/>
    <x v="21"/>
    <x v="4"/>
    <n v="9663.2519789999988"/>
  </r>
  <r>
    <x v="364"/>
    <x v="21"/>
    <x v="1"/>
    <n v="8782.7551199999998"/>
  </r>
  <r>
    <x v="368"/>
    <x v="21"/>
    <x v="9"/>
    <n v="8328.5190000000002"/>
  </r>
  <r>
    <x v="378"/>
    <x v="21"/>
    <x v="6"/>
    <n v="7938.3925769999996"/>
  </r>
  <r>
    <x v="376"/>
    <x v="21"/>
    <x v="6"/>
    <n v="7443.437144999999"/>
  </r>
  <r>
    <x v="360"/>
    <x v="21"/>
    <x v="3"/>
    <n v="7225.440243"/>
  </r>
  <r>
    <x v="373"/>
    <x v="21"/>
    <x v="1"/>
    <n v="7198.4341799999993"/>
  </r>
  <r>
    <x v="379"/>
    <x v="21"/>
    <x v="6"/>
    <n v="6915.1764020000001"/>
  </r>
  <r>
    <x v="365"/>
    <x v="21"/>
    <x v="2"/>
    <n v="6743.5572819999998"/>
  </r>
  <r>
    <x v="369"/>
    <x v="21"/>
    <x v="4"/>
    <n v="6613.442489"/>
  </r>
  <r>
    <x v="380"/>
    <x v="21"/>
    <x v="2"/>
    <n v="6571.0060000000003"/>
  </r>
  <r>
    <x v="359"/>
    <x v="21"/>
    <x v="0"/>
    <n v="6312.0640000000003"/>
  </r>
  <r>
    <x v="381"/>
    <x v="21"/>
    <x v="4"/>
    <n v="5972.8214250000001"/>
  </r>
  <r>
    <x v="381"/>
    <x v="21"/>
    <x v="3"/>
    <n v="5814.1871660000006"/>
  </r>
  <r>
    <x v="361"/>
    <x v="21"/>
    <x v="8"/>
    <n v="5805.2685000000001"/>
  </r>
  <r>
    <x v="379"/>
    <x v="21"/>
    <x v="4"/>
    <n v="5633.8253329999998"/>
  </r>
  <r>
    <x v="377"/>
    <x v="21"/>
    <x v="3"/>
    <n v="5579.9247720000003"/>
  </r>
  <r>
    <x v="361"/>
    <x v="21"/>
    <x v="6"/>
    <n v="5115.666408"/>
  </r>
  <r>
    <x v="372"/>
    <x v="21"/>
    <x v="4"/>
    <n v="4722.7604570000003"/>
  </r>
  <r>
    <x v="382"/>
    <x v="21"/>
    <x v="1"/>
    <n v="4596.2636119999997"/>
  </r>
  <r>
    <x v="365"/>
    <x v="21"/>
    <x v="1"/>
    <n v="4432.2728649999999"/>
  </r>
  <r>
    <x v="375"/>
    <x v="21"/>
    <x v="2"/>
    <n v="3946.4807940000001"/>
  </r>
  <r>
    <x v="383"/>
    <x v="21"/>
    <x v="3"/>
    <n v="3808.2581140000002"/>
  </r>
  <r>
    <x v="384"/>
    <x v="21"/>
    <x v="1"/>
    <n v="3805.3843500000003"/>
  </r>
  <r>
    <x v="369"/>
    <x v="21"/>
    <x v="6"/>
    <n v="3718.1041970000001"/>
  </r>
  <r>
    <x v="379"/>
    <x v="21"/>
    <x v="3"/>
    <n v="3554.5816669999999"/>
  </r>
  <r>
    <x v="385"/>
    <x v="21"/>
    <x v="2"/>
    <n v="3536.2666140000001"/>
  </r>
  <r>
    <x v="381"/>
    <x v="21"/>
    <x v="6"/>
    <n v="3525.2275"/>
  </r>
  <r>
    <x v="386"/>
    <x v="21"/>
    <x v="6"/>
    <n v="3400.1164370000001"/>
  </r>
  <r>
    <x v="375"/>
    <x v="21"/>
    <x v="3"/>
    <n v="3322.8596970000003"/>
  </r>
  <r>
    <x v="373"/>
    <x v="21"/>
    <x v="3"/>
    <n v="2996.3853599999998"/>
  </r>
  <r>
    <x v="387"/>
    <x v="21"/>
    <x v="3"/>
    <n v="2920.8337019999999"/>
  </r>
  <r>
    <x v="384"/>
    <x v="21"/>
    <x v="2"/>
    <n v="2246.7564320000001"/>
  </r>
  <r>
    <x v="388"/>
    <x v="21"/>
    <x v="4"/>
    <n v="2170.5940000000001"/>
  </r>
  <r>
    <x v="376"/>
    <x v="21"/>
    <x v="3"/>
    <n v="2121.8658409999998"/>
  </r>
  <r>
    <x v="385"/>
    <x v="21"/>
    <x v="1"/>
    <n v="2114.4993039999999"/>
  </r>
  <r>
    <x v="389"/>
    <x v="21"/>
    <x v="4"/>
    <n v="2017.3359829999999"/>
  </r>
  <r>
    <x v="390"/>
    <x v="21"/>
    <x v="1"/>
    <n v="1993.5319999999999"/>
  </r>
  <r>
    <x v="383"/>
    <x v="21"/>
    <x v="4"/>
    <n v="1957.327826"/>
  </r>
  <r>
    <x v="378"/>
    <x v="21"/>
    <x v="1"/>
    <n v="1954.423875"/>
  </r>
  <r>
    <x v="391"/>
    <x v="21"/>
    <x v="8"/>
    <n v="1946.15"/>
  </r>
  <r>
    <x v="378"/>
    <x v="21"/>
    <x v="4"/>
    <n v="1919.4283640000001"/>
  </r>
  <r>
    <x v="392"/>
    <x v="21"/>
    <x v="2"/>
    <n v="1845.4388409999999"/>
  </r>
  <r>
    <x v="365"/>
    <x v="21"/>
    <x v="3"/>
    <n v="1826.9594480000001"/>
  </r>
  <r>
    <x v="393"/>
    <x v="21"/>
    <x v="1"/>
    <n v="1506.59"/>
  </r>
  <r>
    <x v="385"/>
    <x v="21"/>
    <x v="3"/>
    <n v="1469.3647660000001"/>
  </r>
  <r>
    <x v="394"/>
    <x v="21"/>
    <x v="6"/>
    <n v="1403.0735"/>
  </r>
  <r>
    <x v="382"/>
    <x v="21"/>
    <x v="2"/>
    <n v="1309.057127"/>
  </r>
  <r>
    <x v="365"/>
    <x v="21"/>
    <x v="5"/>
    <n v="1284.818"/>
  </r>
  <r>
    <x v="371"/>
    <x v="21"/>
    <x v="2"/>
    <n v="1284.7139999999999"/>
  </r>
  <r>
    <x v="376"/>
    <x v="21"/>
    <x v="2"/>
    <n v="1226.9585"/>
  </r>
  <r>
    <x v="395"/>
    <x v="21"/>
    <x v="8"/>
    <n v="1209.1780000000001"/>
  </r>
  <r>
    <x v="396"/>
    <x v="21"/>
    <x v="6"/>
    <n v="1154.6141259999999"/>
  </r>
  <r>
    <x v="393"/>
    <x v="21"/>
    <x v="2"/>
    <n v="1135.1841299999999"/>
  </r>
  <r>
    <x v="397"/>
    <x v="21"/>
    <x v="4"/>
    <n v="1128.6887409999999"/>
  </r>
  <r>
    <x v="384"/>
    <x v="21"/>
    <x v="3"/>
    <n v="1105.7471520000001"/>
  </r>
  <r>
    <x v="382"/>
    <x v="21"/>
    <x v="3"/>
    <n v="1089.8109999999999"/>
  </r>
  <r>
    <x v="398"/>
    <x v="21"/>
    <x v="1"/>
    <n v="1088.4445000000001"/>
  </r>
  <r>
    <x v="374"/>
    <x v="21"/>
    <x v="2"/>
    <n v="1065.7715000000001"/>
  </r>
  <r>
    <x v="387"/>
    <x v="21"/>
    <x v="6"/>
    <n v="1036.5788340000001"/>
  </r>
  <r>
    <x v="394"/>
    <x v="21"/>
    <x v="3"/>
    <n v="1012.4909769999999"/>
  </r>
  <r>
    <x v="387"/>
    <x v="21"/>
    <x v="4"/>
    <n v="1009.303076"/>
  </r>
  <r>
    <x v="394"/>
    <x v="21"/>
    <x v="1"/>
    <n v="992.38917099999992"/>
  </r>
  <r>
    <x v="399"/>
    <x v="21"/>
    <x v="4"/>
    <n v="918.06362300000001"/>
  </r>
  <r>
    <x v="375"/>
    <x v="21"/>
    <x v="6"/>
    <n v="856.36599999999999"/>
  </r>
  <r>
    <x v="389"/>
    <x v="21"/>
    <x v="6"/>
    <n v="777.82556399999999"/>
  </r>
  <r>
    <x v="396"/>
    <x v="21"/>
    <x v="4"/>
    <n v="777.79300000000001"/>
  </r>
  <r>
    <x v="400"/>
    <x v="21"/>
    <x v="3"/>
    <n v="748.783818"/>
  </r>
  <r>
    <x v="373"/>
    <x v="21"/>
    <x v="8"/>
    <n v="710.57150000000001"/>
  </r>
  <r>
    <x v="401"/>
    <x v="21"/>
    <x v="2"/>
    <n v="696.28"/>
  </r>
  <r>
    <x v="402"/>
    <x v="21"/>
    <x v="9"/>
    <n v="652.19799999999998"/>
  </r>
  <r>
    <x v="403"/>
    <x v="21"/>
    <x v="1"/>
    <n v="580.29"/>
  </r>
  <r>
    <x v="404"/>
    <x v="21"/>
    <x v="3"/>
    <n v="565.66569100000004"/>
  </r>
  <r>
    <x v="378"/>
    <x v="21"/>
    <x v="3"/>
    <n v="543.04323799999997"/>
  </r>
  <r>
    <x v="405"/>
    <x v="21"/>
    <x v="2"/>
    <n v="541.22987899999998"/>
  </r>
  <r>
    <x v="376"/>
    <x v="21"/>
    <x v="4"/>
    <n v="534.65738299999998"/>
  </r>
  <r>
    <x v="359"/>
    <x v="21"/>
    <x v="7"/>
    <n v="530.43399999999997"/>
  </r>
  <r>
    <x v="406"/>
    <x v="21"/>
    <x v="3"/>
    <n v="524.20084799999995"/>
  </r>
  <r>
    <x v="380"/>
    <x v="21"/>
    <x v="1"/>
    <n v="518.00199999999995"/>
  </r>
  <r>
    <x v="400"/>
    <x v="21"/>
    <x v="4"/>
    <n v="509.45275699999996"/>
  </r>
  <r>
    <x v="392"/>
    <x v="21"/>
    <x v="8"/>
    <n v="504.05549999999999"/>
  </r>
  <r>
    <x v="407"/>
    <x v="21"/>
    <x v="3"/>
    <n v="445.51679999999999"/>
  </r>
  <r>
    <x v="394"/>
    <x v="21"/>
    <x v="4"/>
    <n v="396.91800000000001"/>
  </r>
  <r>
    <x v="408"/>
    <x v="21"/>
    <x v="4"/>
    <n v="395.92700000000002"/>
  </r>
  <r>
    <x v="375"/>
    <x v="21"/>
    <x v="4"/>
    <n v="382.92949999999996"/>
  </r>
  <r>
    <x v="409"/>
    <x v="21"/>
    <x v="1"/>
    <n v="382.68375600000002"/>
  </r>
  <r>
    <x v="410"/>
    <x v="21"/>
    <x v="1"/>
    <n v="326.92500000000001"/>
  </r>
  <r>
    <x v="386"/>
    <x v="21"/>
    <x v="4"/>
    <n v="323.05667800000003"/>
  </r>
  <r>
    <x v="402"/>
    <x v="21"/>
    <x v="8"/>
    <n v="305.54000000000002"/>
  </r>
  <r>
    <x v="410"/>
    <x v="21"/>
    <x v="8"/>
    <n v="266.30250000000001"/>
  </r>
  <r>
    <x v="410"/>
    <x v="21"/>
    <x v="3"/>
    <n v="244.00447399999999"/>
  </r>
  <r>
    <x v="360"/>
    <x v="21"/>
    <x v="4"/>
    <n v="243.95971799999998"/>
  </r>
  <r>
    <x v="411"/>
    <x v="21"/>
    <x v="1"/>
    <n v="242.294298"/>
  </r>
  <r>
    <x v="409"/>
    <x v="21"/>
    <x v="2"/>
    <n v="242.15049999999999"/>
  </r>
  <r>
    <x v="412"/>
    <x v="21"/>
    <x v="6"/>
    <n v="225.523"/>
  </r>
  <r>
    <x v="399"/>
    <x v="21"/>
    <x v="6"/>
    <n v="197.98650000000001"/>
  </r>
  <r>
    <x v="410"/>
    <x v="21"/>
    <x v="2"/>
    <n v="197.06523999999999"/>
  </r>
  <r>
    <x v="365"/>
    <x v="21"/>
    <x v="6"/>
    <n v="190.312318"/>
  </r>
  <r>
    <x v="387"/>
    <x v="21"/>
    <x v="1"/>
    <n v="189.313266"/>
  </r>
  <r>
    <x v="411"/>
    <x v="21"/>
    <x v="3"/>
    <n v="185.93299999999999"/>
  </r>
  <r>
    <x v="406"/>
    <x v="21"/>
    <x v="4"/>
    <n v="179.66736799999998"/>
  </r>
  <r>
    <x v="373"/>
    <x v="21"/>
    <x v="6"/>
    <n v="135.82"/>
  </r>
  <r>
    <x v="413"/>
    <x v="21"/>
    <x v="8"/>
    <n v="130.839"/>
  </r>
  <r>
    <x v="370"/>
    <x v="21"/>
    <x v="4"/>
    <n v="113.747"/>
  </r>
  <r>
    <x v="412"/>
    <x v="21"/>
    <x v="4"/>
    <n v="107.468"/>
  </r>
  <r>
    <x v="384"/>
    <x v="21"/>
    <x v="4"/>
    <n v="104.789"/>
  </r>
  <r>
    <x v="385"/>
    <x v="21"/>
    <x v="4"/>
    <n v="91.156914"/>
  </r>
  <r>
    <x v="409"/>
    <x v="21"/>
    <x v="3"/>
    <n v="68.571311000000009"/>
  </r>
  <r>
    <x v="373"/>
    <x v="21"/>
    <x v="10"/>
    <n v="65.641000000000005"/>
  </r>
  <r>
    <x v="385"/>
    <x v="21"/>
    <x v="6"/>
    <n v="61.7"/>
  </r>
  <r>
    <x v="393"/>
    <x v="21"/>
    <x v="3"/>
    <n v="58.917868000000006"/>
  </r>
  <r>
    <x v="408"/>
    <x v="21"/>
    <x v="6"/>
    <n v="57.152000000000001"/>
  </r>
  <r>
    <x v="373"/>
    <x v="21"/>
    <x v="5"/>
    <n v="55.570999999999998"/>
  </r>
  <r>
    <x v="393"/>
    <x v="21"/>
    <x v="4"/>
    <n v="38.1145"/>
  </r>
  <r>
    <x v="365"/>
    <x v="21"/>
    <x v="0"/>
    <n v="32.098999999999997"/>
  </r>
  <r>
    <x v="400"/>
    <x v="21"/>
    <x v="2"/>
    <n v="19.961963000000001"/>
  </r>
  <r>
    <x v="390"/>
    <x v="21"/>
    <x v="2"/>
    <n v="19.55"/>
  </r>
  <r>
    <x v="409"/>
    <x v="21"/>
    <x v="4"/>
    <n v="11.66"/>
  </r>
  <r>
    <x v="410"/>
    <x v="21"/>
    <x v="4"/>
    <n v="9.0473210000000002"/>
  </r>
  <r>
    <x v="365"/>
    <x v="21"/>
    <x v="4"/>
    <n v="5.9191000000000003"/>
  </r>
  <r>
    <x v="373"/>
    <x v="21"/>
    <x v="4"/>
    <n v="3.5602130000000001"/>
  </r>
  <r>
    <x v="409"/>
    <x v="21"/>
    <x v="6"/>
    <n v="2.214"/>
  </r>
  <r>
    <x v="377"/>
    <x v="21"/>
    <x v="6"/>
    <n v="1.012"/>
  </r>
  <r>
    <x v="376"/>
    <x v="21"/>
    <x v="8"/>
    <n v="9.0999999999999998E-2"/>
  </r>
  <r>
    <x v="414"/>
    <x v="22"/>
    <x v="5"/>
    <n v="178113.086675"/>
  </r>
  <r>
    <x v="414"/>
    <x v="22"/>
    <x v="6"/>
    <n v="140179.24196499999"/>
  </r>
  <r>
    <x v="414"/>
    <x v="22"/>
    <x v="0"/>
    <n v="139916.204466"/>
  </r>
  <r>
    <x v="414"/>
    <x v="22"/>
    <x v="3"/>
    <n v="132244.31886700002"/>
  </r>
  <r>
    <x v="414"/>
    <x v="22"/>
    <x v="8"/>
    <n v="124820.81033200001"/>
  </r>
  <r>
    <x v="415"/>
    <x v="22"/>
    <x v="8"/>
    <n v="118443.237786"/>
  </r>
  <r>
    <x v="414"/>
    <x v="22"/>
    <x v="7"/>
    <n v="115033.65787300002"/>
  </r>
  <r>
    <x v="414"/>
    <x v="22"/>
    <x v="2"/>
    <n v="111509.015367"/>
  </r>
  <r>
    <x v="414"/>
    <x v="22"/>
    <x v="9"/>
    <n v="108845.30544400001"/>
  </r>
  <r>
    <x v="414"/>
    <x v="22"/>
    <x v="10"/>
    <n v="106621.94194099998"/>
  </r>
  <r>
    <x v="414"/>
    <x v="22"/>
    <x v="4"/>
    <n v="102092.22583900001"/>
  </r>
  <r>
    <x v="415"/>
    <x v="22"/>
    <x v="9"/>
    <n v="96153.369898000004"/>
  </r>
  <r>
    <x v="415"/>
    <x v="22"/>
    <x v="10"/>
    <n v="91323.171338"/>
  </r>
  <r>
    <x v="416"/>
    <x v="22"/>
    <x v="6"/>
    <n v="80437.557983999999"/>
  </r>
  <r>
    <x v="414"/>
    <x v="22"/>
    <x v="1"/>
    <n v="74484.735529999991"/>
  </r>
  <r>
    <x v="417"/>
    <x v="22"/>
    <x v="7"/>
    <n v="72756.525299999994"/>
  </r>
  <r>
    <x v="415"/>
    <x v="22"/>
    <x v="0"/>
    <n v="70457.045333000002"/>
  </r>
  <r>
    <x v="418"/>
    <x v="22"/>
    <x v="8"/>
    <n v="69129.574667000008"/>
  </r>
  <r>
    <x v="416"/>
    <x v="22"/>
    <x v="4"/>
    <n v="62295.364598999993"/>
  </r>
  <r>
    <x v="416"/>
    <x v="22"/>
    <x v="3"/>
    <n v="61131.875787000004"/>
  </r>
  <r>
    <x v="415"/>
    <x v="22"/>
    <x v="5"/>
    <n v="60861.657234999999"/>
  </r>
  <r>
    <x v="416"/>
    <x v="22"/>
    <x v="1"/>
    <n v="60504.694707999995"/>
  </r>
  <r>
    <x v="419"/>
    <x v="22"/>
    <x v="0"/>
    <n v="60440.915832999999"/>
  </r>
  <r>
    <x v="419"/>
    <x v="22"/>
    <x v="8"/>
    <n v="59855.523166999999"/>
  </r>
  <r>
    <x v="419"/>
    <x v="22"/>
    <x v="2"/>
    <n v="54096.135406999994"/>
  </r>
  <r>
    <x v="415"/>
    <x v="22"/>
    <x v="2"/>
    <n v="52819.110265000003"/>
  </r>
  <r>
    <x v="418"/>
    <x v="22"/>
    <x v="1"/>
    <n v="52748.219710000005"/>
  </r>
  <r>
    <x v="415"/>
    <x v="22"/>
    <x v="7"/>
    <n v="52627.030500000001"/>
  </r>
  <r>
    <x v="418"/>
    <x v="22"/>
    <x v="5"/>
    <n v="51506.572999999997"/>
  </r>
  <r>
    <x v="420"/>
    <x v="22"/>
    <x v="5"/>
    <n v="50069.25"/>
  </r>
  <r>
    <x v="414"/>
    <x v="22"/>
    <x v="11"/>
    <n v="49369.441999999995"/>
  </r>
  <r>
    <x v="419"/>
    <x v="22"/>
    <x v="3"/>
    <n v="47477.180001000001"/>
  </r>
  <r>
    <x v="417"/>
    <x v="22"/>
    <x v="0"/>
    <n v="46503.302463"/>
  </r>
  <r>
    <x v="418"/>
    <x v="22"/>
    <x v="9"/>
    <n v="45979.389833000001"/>
  </r>
  <r>
    <x v="419"/>
    <x v="22"/>
    <x v="1"/>
    <n v="44777.175889999999"/>
  </r>
  <r>
    <x v="419"/>
    <x v="22"/>
    <x v="4"/>
    <n v="44404.900784999998"/>
  </r>
  <r>
    <x v="419"/>
    <x v="22"/>
    <x v="9"/>
    <n v="44050.910499999998"/>
  </r>
  <r>
    <x v="418"/>
    <x v="22"/>
    <x v="2"/>
    <n v="41940.781215000003"/>
  </r>
  <r>
    <x v="420"/>
    <x v="22"/>
    <x v="4"/>
    <n v="39901.277333999999"/>
  </r>
  <r>
    <x v="420"/>
    <x v="22"/>
    <x v="1"/>
    <n v="39778.048082000001"/>
  </r>
  <r>
    <x v="420"/>
    <x v="22"/>
    <x v="10"/>
    <n v="38297.948667000004"/>
  </r>
  <r>
    <x v="419"/>
    <x v="22"/>
    <x v="7"/>
    <n v="38281.103999999999"/>
  </r>
  <r>
    <x v="416"/>
    <x v="22"/>
    <x v="2"/>
    <n v="37085.485000000001"/>
  </r>
  <r>
    <x v="418"/>
    <x v="22"/>
    <x v="3"/>
    <n v="37028.040349000003"/>
  </r>
  <r>
    <x v="421"/>
    <x v="22"/>
    <x v="6"/>
    <n v="36634.433255999997"/>
  </r>
  <r>
    <x v="419"/>
    <x v="22"/>
    <x v="5"/>
    <n v="35705.424594999997"/>
  </r>
  <r>
    <x v="422"/>
    <x v="22"/>
    <x v="9"/>
    <n v="35155.623189999998"/>
  </r>
  <r>
    <x v="421"/>
    <x v="22"/>
    <x v="4"/>
    <n v="34990.683075999994"/>
  </r>
  <r>
    <x v="420"/>
    <x v="22"/>
    <x v="3"/>
    <n v="34395.502700999998"/>
  </r>
  <r>
    <x v="422"/>
    <x v="22"/>
    <x v="8"/>
    <n v="34066.246001"/>
  </r>
  <r>
    <x v="417"/>
    <x v="22"/>
    <x v="8"/>
    <n v="33435.358433000001"/>
  </r>
  <r>
    <x v="422"/>
    <x v="22"/>
    <x v="2"/>
    <n v="32267.608591"/>
  </r>
  <r>
    <x v="419"/>
    <x v="22"/>
    <x v="6"/>
    <n v="31965.642192000003"/>
  </r>
  <r>
    <x v="418"/>
    <x v="22"/>
    <x v="10"/>
    <n v="30610.22925"/>
  </r>
  <r>
    <x v="420"/>
    <x v="22"/>
    <x v="6"/>
    <n v="29431.281267999999"/>
  </r>
  <r>
    <x v="418"/>
    <x v="22"/>
    <x v="4"/>
    <n v="28346.217649999999"/>
  </r>
  <r>
    <x v="423"/>
    <x v="22"/>
    <x v="3"/>
    <n v="27582.386405999998"/>
  </r>
  <r>
    <x v="418"/>
    <x v="22"/>
    <x v="6"/>
    <n v="27324.59663"/>
  </r>
  <r>
    <x v="417"/>
    <x v="22"/>
    <x v="11"/>
    <n v="27038.404999999999"/>
  </r>
  <r>
    <x v="417"/>
    <x v="22"/>
    <x v="9"/>
    <n v="27013.58887"/>
  </r>
  <r>
    <x v="424"/>
    <x v="22"/>
    <x v="1"/>
    <n v="26611.223111000003"/>
  </r>
  <r>
    <x v="422"/>
    <x v="22"/>
    <x v="10"/>
    <n v="25918.039166999999"/>
  </r>
  <r>
    <x v="419"/>
    <x v="22"/>
    <x v="10"/>
    <n v="25341.582000000002"/>
  </r>
  <r>
    <x v="417"/>
    <x v="22"/>
    <x v="5"/>
    <n v="25184.71067"/>
  </r>
  <r>
    <x v="422"/>
    <x v="22"/>
    <x v="11"/>
    <n v="23391.762999999999"/>
  </r>
  <r>
    <x v="425"/>
    <x v="22"/>
    <x v="2"/>
    <n v="23199.605868000002"/>
  </r>
  <r>
    <x v="426"/>
    <x v="22"/>
    <x v="10"/>
    <n v="23092.150260000002"/>
  </r>
  <r>
    <x v="427"/>
    <x v="22"/>
    <x v="9"/>
    <n v="22866.709500000001"/>
  </r>
  <r>
    <x v="423"/>
    <x v="22"/>
    <x v="1"/>
    <n v="22454.978117999999"/>
  </r>
  <r>
    <x v="422"/>
    <x v="22"/>
    <x v="7"/>
    <n v="21734.406499999997"/>
  </r>
  <r>
    <x v="423"/>
    <x v="22"/>
    <x v="4"/>
    <n v="21517.494119999999"/>
  </r>
  <r>
    <x v="422"/>
    <x v="22"/>
    <x v="0"/>
    <n v="21308.971167"/>
  </r>
  <r>
    <x v="428"/>
    <x v="22"/>
    <x v="4"/>
    <n v="21075.496888000001"/>
  </r>
  <r>
    <x v="422"/>
    <x v="22"/>
    <x v="1"/>
    <n v="20187.361918999999"/>
  </r>
  <r>
    <x v="422"/>
    <x v="22"/>
    <x v="5"/>
    <n v="19811.339833000002"/>
  </r>
  <r>
    <x v="425"/>
    <x v="22"/>
    <x v="1"/>
    <n v="17545.636861000003"/>
  </r>
  <r>
    <x v="417"/>
    <x v="22"/>
    <x v="10"/>
    <n v="16193.451934000001"/>
  </r>
  <r>
    <x v="429"/>
    <x v="22"/>
    <x v="4"/>
    <n v="16150.210829"/>
  </r>
  <r>
    <x v="425"/>
    <x v="22"/>
    <x v="3"/>
    <n v="15498.557863"/>
  </r>
  <r>
    <x v="420"/>
    <x v="22"/>
    <x v="2"/>
    <n v="15390.186401999999"/>
  </r>
  <r>
    <x v="421"/>
    <x v="22"/>
    <x v="3"/>
    <n v="14525.487991"/>
  </r>
  <r>
    <x v="430"/>
    <x v="22"/>
    <x v="8"/>
    <n v="14444.525"/>
  </r>
  <r>
    <x v="428"/>
    <x v="22"/>
    <x v="6"/>
    <n v="13634.796178000001"/>
  </r>
  <r>
    <x v="417"/>
    <x v="22"/>
    <x v="2"/>
    <n v="13494.911677"/>
  </r>
  <r>
    <x v="431"/>
    <x v="22"/>
    <x v="6"/>
    <n v="13417.789286000001"/>
  </r>
  <r>
    <x v="424"/>
    <x v="22"/>
    <x v="3"/>
    <n v="13288.692010000001"/>
  </r>
  <r>
    <x v="423"/>
    <x v="22"/>
    <x v="6"/>
    <n v="13184.308962999999"/>
  </r>
  <r>
    <x v="432"/>
    <x v="22"/>
    <x v="3"/>
    <n v="12934.178610999999"/>
  </r>
  <r>
    <x v="426"/>
    <x v="22"/>
    <x v="9"/>
    <n v="12401.006755000002"/>
  </r>
  <r>
    <x v="429"/>
    <x v="22"/>
    <x v="3"/>
    <n v="11710.384135"/>
  </r>
  <r>
    <x v="422"/>
    <x v="22"/>
    <x v="3"/>
    <n v="10259.461841"/>
  </r>
  <r>
    <x v="420"/>
    <x v="22"/>
    <x v="9"/>
    <n v="10212.116368000001"/>
  </r>
  <r>
    <x v="425"/>
    <x v="22"/>
    <x v="4"/>
    <n v="9206.7510519999996"/>
  </r>
  <r>
    <x v="432"/>
    <x v="22"/>
    <x v="1"/>
    <n v="8970.0553650000002"/>
  </r>
  <r>
    <x v="415"/>
    <x v="22"/>
    <x v="11"/>
    <n v="7369.6589999999997"/>
  </r>
  <r>
    <x v="418"/>
    <x v="22"/>
    <x v="0"/>
    <n v="7303.2448329999997"/>
  </r>
  <r>
    <x v="433"/>
    <x v="22"/>
    <x v="6"/>
    <n v="6955.1408099999999"/>
  </r>
  <r>
    <x v="434"/>
    <x v="22"/>
    <x v="8"/>
    <n v="6630.7579999999998"/>
  </r>
  <r>
    <x v="435"/>
    <x v="22"/>
    <x v="6"/>
    <n v="6143.87907"/>
  </r>
  <r>
    <x v="430"/>
    <x v="22"/>
    <x v="9"/>
    <n v="6017.6570000000002"/>
  </r>
  <r>
    <x v="436"/>
    <x v="22"/>
    <x v="6"/>
    <n v="5990.1447569999991"/>
  </r>
  <r>
    <x v="432"/>
    <x v="22"/>
    <x v="8"/>
    <n v="5988.9155000000001"/>
  </r>
  <r>
    <x v="437"/>
    <x v="22"/>
    <x v="6"/>
    <n v="5782.954436"/>
  </r>
  <r>
    <x v="435"/>
    <x v="22"/>
    <x v="3"/>
    <n v="5729.5141670000003"/>
  </r>
  <r>
    <x v="433"/>
    <x v="22"/>
    <x v="4"/>
    <n v="5484.3429500000002"/>
  </r>
  <r>
    <x v="438"/>
    <x v="22"/>
    <x v="4"/>
    <n v="5430.8336330000002"/>
  </r>
  <r>
    <x v="439"/>
    <x v="22"/>
    <x v="3"/>
    <n v="5342.8555420000002"/>
  </r>
  <r>
    <x v="438"/>
    <x v="22"/>
    <x v="3"/>
    <n v="5259.5321430000004"/>
  </r>
  <r>
    <x v="440"/>
    <x v="22"/>
    <x v="4"/>
    <n v="5080.1770540000007"/>
  </r>
  <r>
    <x v="436"/>
    <x v="22"/>
    <x v="4"/>
    <n v="4910.2286700000004"/>
  </r>
  <r>
    <x v="437"/>
    <x v="22"/>
    <x v="4"/>
    <n v="4849.5109350000002"/>
  </r>
  <r>
    <x v="426"/>
    <x v="22"/>
    <x v="0"/>
    <n v="4201.3111669999998"/>
  </r>
  <r>
    <x v="424"/>
    <x v="22"/>
    <x v="4"/>
    <n v="4123.9854680000008"/>
  </r>
  <r>
    <x v="417"/>
    <x v="22"/>
    <x v="4"/>
    <n v="4039.2896620000001"/>
  </r>
  <r>
    <x v="441"/>
    <x v="22"/>
    <x v="6"/>
    <n v="3931.5391839999998"/>
  </r>
  <r>
    <x v="442"/>
    <x v="22"/>
    <x v="9"/>
    <n v="3600.6770000000001"/>
  </r>
  <r>
    <x v="425"/>
    <x v="22"/>
    <x v="6"/>
    <n v="3512.9385689999999"/>
  </r>
  <r>
    <x v="434"/>
    <x v="22"/>
    <x v="9"/>
    <n v="3387.0585000000001"/>
  </r>
  <r>
    <x v="433"/>
    <x v="22"/>
    <x v="3"/>
    <n v="3183.1516200000001"/>
  </r>
  <r>
    <x v="415"/>
    <x v="22"/>
    <x v="1"/>
    <n v="3090.5377089999997"/>
  </r>
  <r>
    <x v="416"/>
    <x v="22"/>
    <x v="8"/>
    <n v="3011.3009999999999"/>
  </r>
  <r>
    <x v="420"/>
    <x v="22"/>
    <x v="0"/>
    <n v="2977.1226670000001"/>
  </r>
  <r>
    <x v="443"/>
    <x v="22"/>
    <x v="8"/>
    <n v="2958.002"/>
  </r>
  <r>
    <x v="444"/>
    <x v="22"/>
    <x v="3"/>
    <n v="2927.813658"/>
  </r>
  <r>
    <x v="436"/>
    <x v="22"/>
    <x v="3"/>
    <n v="2914.0946559999998"/>
  </r>
  <r>
    <x v="441"/>
    <x v="22"/>
    <x v="4"/>
    <n v="2793.875333"/>
  </r>
  <r>
    <x v="444"/>
    <x v="22"/>
    <x v="1"/>
    <n v="2654.5228629999997"/>
  </r>
  <r>
    <x v="445"/>
    <x v="22"/>
    <x v="3"/>
    <n v="2550.348258"/>
  </r>
  <r>
    <x v="430"/>
    <x v="22"/>
    <x v="2"/>
    <n v="2466.19589"/>
  </r>
  <r>
    <x v="446"/>
    <x v="22"/>
    <x v="3"/>
    <n v="2186.5066959999999"/>
  </r>
  <r>
    <x v="435"/>
    <x v="22"/>
    <x v="1"/>
    <n v="2120.7004999999999"/>
  </r>
  <r>
    <x v="447"/>
    <x v="22"/>
    <x v="1"/>
    <n v="2091.919609"/>
  </r>
  <r>
    <x v="448"/>
    <x v="22"/>
    <x v="4"/>
    <n v="2090.7518749999999"/>
  </r>
  <r>
    <x v="449"/>
    <x v="22"/>
    <x v="3"/>
    <n v="1997.6475"/>
  </r>
  <r>
    <x v="447"/>
    <x v="22"/>
    <x v="2"/>
    <n v="1945.0256780000002"/>
  </r>
  <r>
    <x v="448"/>
    <x v="22"/>
    <x v="6"/>
    <n v="1838.9686750000001"/>
  </r>
  <r>
    <x v="442"/>
    <x v="22"/>
    <x v="8"/>
    <n v="1751.742"/>
  </r>
  <r>
    <x v="450"/>
    <x v="22"/>
    <x v="1"/>
    <n v="1533.9223729999999"/>
  </r>
  <r>
    <x v="424"/>
    <x v="22"/>
    <x v="2"/>
    <n v="1474.3506669999999"/>
  </r>
  <r>
    <x v="451"/>
    <x v="22"/>
    <x v="4"/>
    <n v="1473.422233"/>
  </r>
  <r>
    <x v="452"/>
    <x v="22"/>
    <x v="1"/>
    <n v="1456.0835"/>
  </r>
  <r>
    <x v="426"/>
    <x v="22"/>
    <x v="5"/>
    <n v="1431.9290000000001"/>
  </r>
  <r>
    <x v="453"/>
    <x v="22"/>
    <x v="4"/>
    <n v="1380.9659999999999"/>
  </r>
  <r>
    <x v="429"/>
    <x v="22"/>
    <x v="6"/>
    <n v="1375.592281"/>
  </r>
  <r>
    <x v="454"/>
    <x v="22"/>
    <x v="8"/>
    <n v="1372.9159999999999"/>
  </r>
  <r>
    <x v="452"/>
    <x v="22"/>
    <x v="2"/>
    <n v="1276.287"/>
  </r>
  <r>
    <x v="422"/>
    <x v="22"/>
    <x v="4"/>
    <n v="1200.4690000000001"/>
  </r>
  <r>
    <x v="455"/>
    <x v="22"/>
    <x v="4"/>
    <n v="1117.489503"/>
  </r>
  <r>
    <x v="423"/>
    <x v="22"/>
    <x v="2"/>
    <n v="1100.9870000000001"/>
  </r>
  <r>
    <x v="445"/>
    <x v="22"/>
    <x v="6"/>
    <n v="1004.74206"/>
  </r>
  <r>
    <x v="451"/>
    <x v="22"/>
    <x v="6"/>
    <n v="933.43155300000001"/>
  </r>
  <r>
    <x v="456"/>
    <x v="22"/>
    <x v="4"/>
    <n v="918.62877400000002"/>
  </r>
  <r>
    <x v="457"/>
    <x v="22"/>
    <x v="6"/>
    <n v="828.202"/>
  </r>
  <r>
    <x v="432"/>
    <x v="22"/>
    <x v="4"/>
    <n v="780.47518100000002"/>
  </r>
  <r>
    <x v="458"/>
    <x v="22"/>
    <x v="6"/>
    <n v="731.11436700000002"/>
  </r>
  <r>
    <x v="422"/>
    <x v="22"/>
    <x v="6"/>
    <n v="695.65250000000003"/>
  </r>
  <r>
    <x v="440"/>
    <x v="22"/>
    <x v="6"/>
    <n v="691.57205499999998"/>
  </r>
  <r>
    <x v="459"/>
    <x v="22"/>
    <x v="7"/>
    <n v="662.56799999999998"/>
  </r>
  <r>
    <x v="460"/>
    <x v="22"/>
    <x v="3"/>
    <n v="637.5815429999999"/>
  </r>
  <r>
    <x v="417"/>
    <x v="22"/>
    <x v="3"/>
    <n v="635.13150799999994"/>
  </r>
  <r>
    <x v="461"/>
    <x v="22"/>
    <x v="8"/>
    <n v="634.55200000000002"/>
  </r>
  <r>
    <x v="461"/>
    <x v="22"/>
    <x v="3"/>
    <n v="628.39149999999995"/>
  </r>
  <r>
    <x v="433"/>
    <x v="22"/>
    <x v="1"/>
    <n v="627.22386199999994"/>
  </r>
  <r>
    <x v="424"/>
    <x v="22"/>
    <x v="6"/>
    <n v="601.827"/>
  </r>
  <r>
    <x v="447"/>
    <x v="22"/>
    <x v="3"/>
    <n v="581.70743999999991"/>
  </r>
  <r>
    <x v="444"/>
    <x v="22"/>
    <x v="4"/>
    <n v="549.95550000000003"/>
  </r>
  <r>
    <x v="462"/>
    <x v="22"/>
    <x v="6"/>
    <n v="538.947"/>
  </r>
  <r>
    <x v="451"/>
    <x v="22"/>
    <x v="8"/>
    <n v="534.52350000000001"/>
  </r>
  <r>
    <x v="445"/>
    <x v="22"/>
    <x v="4"/>
    <n v="522.16325600000005"/>
  </r>
  <r>
    <x v="463"/>
    <x v="22"/>
    <x v="6"/>
    <n v="517.86703999999997"/>
  </r>
  <r>
    <x v="429"/>
    <x v="22"/>
    <x v="1"/>
    <n v="513.87071700000001"/>
  </r>
  <r>
    <x v="427"/>
    <x v="22"/>
    <x v="8"/>
    <n v="476.08699999999999"/>
  </r>
  <r>
    <x v="464"/>
    <x v="22"/>
    <x v="1"/>
    <n v="466.38499999999999"/>
  </r>
  <r>
    <x v="460"/>
    <x v="22"/>
    <x v="1"/>
    <n v="464.21091799999999"/>
  </r>
  <r>
    <x v="443"/>
    <x v="22"/>
    <x v="2"/>
    <n v="438.07799999999997"/>
  </r>
  <r>
    <x v="465"/>
    <x v="22"/>
    <x v="4"/>
    <n v="433.14535999999998"/>
  </r>
  <r>
    <x v="466"/>
    <x v="22"/>
    <x v="1"/>
    <n v="428.263013"/>
  </r>
  <r>
    <x v="459"/>
    <x v="22"/>
    <x v="0"/>
    <n v="390.30799999999999"/>
  </r>
  <r>
    <x v="434"/>
    <x v="22"/>
    <x v="0"/>
    <n v="386.50200000000001"/>
  </r>
  <r>
    <x v="467"/>
    <x v="22"/>
    <x v="2"/>
    <n v="359.77603800000003"/>
  </r>
  <r>
    <x v="459"/>
    <x v="22"/>
    <x v="2"/>
    <n v="323.659018"/>
  </r>
  <r>
    <x v="443"/>
    <x v="22"/>
    <x v="9"/>
    <n v="316.80200000000002"/>
  </r>
  <r>
    <x v="467"/>
    <x v="22"/>
    <x v="9"/>
    <n v="306.03550000000001"/>
  </r>
  <r>
    <x v="455"/>
    <x v="22"/>
    <x v="6"/>
    <n v="276.95600000000002"/>
  </r>
  <r>
    <x v="434"/>
    <x v="22"/>
    <x v="7"/>
    <n v="275.24"/>
  </r>
  <r>
    <x v="461"/>
    <x v="22"/>
    <x v="1"/>
    <n v="242.70099999999999"/>
  </r>
  <r>
    <x v="425"/>
    <x v="22"/>
    <x v="8"/>
    <n v="236.61949999999999"/>
  </r>
  <r>
    <x v="467"/>
    <x v="22"/>
    <x v="1"/>
    <n v="234.90746299999998"/>
  </r>
  <r>
    <x v="468"/>
    <x v="22"/>
    <x v="1"/>
    <n v="232.27"/>
  </r>
  <r>
    <x v="449"/>
    <x v="22"/>
    <x v="7"/>
    <n v="226.232"/>
  </r>
  <r>
    <x v="449"/>
    <x v="22"/>
    <x v="5"/>
    <n v="209.82400000000001"/>
  </r>
  <r>
    <x v="469"/>
    <x v="22"/>
    <x v="4"/>
    <n v="198.47749999999999"/>
  </r>
  <r>
    <x v="467"/>
    <x v="22"/>
    <x v="8"/>
    <n v="197.08600000000001"/>
  </r>
  <r>
    <x v="459"/>
    <x v="22"/>
    <x v="10"/>
    <n v="173.505"/>
  </r>
  <r>
    <x v="449"/>
    <x v="22"/>
    <x v="0"/>
    <n v="170.86600000000001"/>
  </r>
  <r>
    <x v="470"/>
    <x v="22"/>
    <x v="1"/>
    <n v="169.94749999999999"/>
  </r>
  <r>
    <x v="431"/>
    <x v="22"/>
    <x v="4"/>
    <n v="154.50735399999999"/>
  </r>
  <r>
    <x v="434"/>
    <x v="22"/>
    <x v="2"/>
    <n v="153.15700000000001"/>
  </r>
  <r>
    <x v="465"/>
    <x v="22"/>
    <x v="6"/>
    <n v="149.86810800000001"/>
  </r>
  <r>
    <x v="471"/>
    <x v="22"/>
    <x v="1"/>
    <n v="139.09436499999998"/>
  </r>
  <r>
    <x v="470"/>
    <x v="22"/>
    <x v="3"/>
    <n v="131.66499999999999"/>
  </r>
  <r>
    <x v="472"/>
    <x v="22"/>
    <x v="4"/>
    <n v="123.1575"/>
  </r>
  <r>
    <x v="473"/>
    <x v="22"/>
    <x v="1"/>
    <n v="116.748"/>
  </r>
  <r>
    <x v="451"/>
    <x v="22"/>
    <x v="2"/>
    <n v="115.38800000000001"/>
  </r>
  <r>
    <x v="474"/>
    <x v="22"/>
    <x v="6"/>
    <n v="111.44499999999999"/>
  </r>
  <r>
    <x v="475"/>
    <x v="22"/>
    <x v="4"/>
    <n v="106.92522500000001"/>
  </r>
  <r>
    <x v="453"/>
    <x v="22"/>
    <x v="3"/>
    <n v="105.374"/>
  </r>
  <r>
    <x v="476"/>
    <x v="22"/>
    <x v="4"/>
    <n v="100.32575"/>
  </r>
  <r>
    <x v="451"/>
    <x v="22"/>
    <x v="1"/>
    <n v="83.610500000000002"/>
  </r>
  <r>
    <x v="460"/>
    <x v="22"/>
    <x v="2"/>
    <n v="57.793474000000003"/>
  </r>
  <r>
    <x v="451"/>
    <x v="22"/>
    <x v="3"/>
    <n v="43.384999999999998"/>
  </r>
  <r>
    <x v="459"/>
    <x v="22"/>
    <x v="5"/>
    <n v="42.524999999999999"/>
  </r>
  <r>
    <x v="417"/>
    <x v="22"/>
    <x v="1"/>
    <n v="25.911930999999999"/>
  </r>
  <r>
    <x v="440"/>
    <x v="22"/>
    <x v="2"/>
    <n v="16.615007000000002"/>
  </r>
  <r>
    <x v="449"/>
    <x v="22"/>
    <x v="10"/>
    <n v="14.916"/>
  </r>
  <r>
    <x v="461"/>
    <x v="22"/>
    <x v="2"/>
    <n v="9.7695000000000007"/>
  </r>
  <r>
    <x v="446"/>
    <x v="22"/>
    <x v="11"/>
    <n v="4.0049999999999999"/>
  </r>
  <r>
    <x v="467"/>
    <x v="22"/>
    <x v="3"/>
    <n v="3.08"/>
  </r>
  <r>
    <x v="444"/>
    <x v="22"/>
    <x v="6"/>
    <n v="3.0750000000000002"/>
  </r>
  <r>
    <x v="415"/>
    <x v="22"/>
    <x v="3"/>
    <n v="2.937055"/>
  </r>
  <r>
    <x v="446"/>
    <x v="22"/>
    <x v="7"/>
    <n v="2.6869999999999998"/>
  </r>
  <r>
    <x v="470"/>
    <x v="22"/>
    <x v="6"/>
    <n v="2.3380000000000001"/>
  </r>
  <r>
    <x v="446"/>
    <x v="22"/>
    <x v="4"/>
    <n v="1.8410150000000001"/>
  </r>
  <r>
    <x v="471"/>
    <x v="22"/>
    <x v="6"/>
    <n v="0.91636400000000007"/>
  </r>
  <r>
    <x v="439"/>
    <x v="22"/>
    <x v="6"/>
    <n v="0.64795000000000003"/>
  </r>
  <r>
    <x v="462"/>
    <x v="22"/>
    <x v="2"/>
    <n v="0.62495699999999998"/>
  </r>
  <r>
    <x v="471"/>
    <x v="22"/>
    <x v="4"/>
    <n v="0.38695200000000002"/>
  </r>
  <r>
    <x v="449"/>
    <x v="22"/>
    <x v="2"/>
    <n v="0.37338399999999999"/>
  </r>
  <r>
    <x v="415"/>
    <x v="22"/>
    <x v="4"/>
    <n v="0.17099199999999998"/>
  </r>
  <r>
    <x v="420"/>
    <x v="22"/>
    <x v="8"/>
    <n v="0.115"/>
  </r>
  <r>
    <x v="462"/>
    <x v="22"/>
    <x v="1"/>
    <n v="8.2500000000000004E-2"/>
  </r>
  <r>
    <x v="471"/>
    <x v="22"/>
    <x v="3"/>
    <n v="9.2910000000000006E-3"/>
  </r>
  <r>
    <x v="477"/>
    <x v="22"/>
    <x v="6"/>
    <n v="2129.8823889999999"/>
  </r>
  <r>
    <x v="478"/>
    <x v="22"/>
    <x v="6"/>
    <n v="1305.2220910000001"/>
  </r>
  <r>
    <x v="479"/>
    <x v="22"/>
    <x v="6"/>
    <n v="1075.4000000000001"/>
  </r>
  <r>
    <x v="480"/>
    <x v="22"/>
    <x v="6"/>
    <n v="675.17254200000002"/>
  </r>
  <r>
    <x v="481"/>
    <x v="22"/>
    <x v="6"/>
    <n v="648.6"/>
  </r>
  <r>
    <x v="477"/>
    <x v="22"/>
    <x v="9"/>
    <n v="168.3"/>
  </r>
  <r>
    <x v="482"/>
    <x v="22"/>
    <x v="6"/>
    <n v="154.79349999999999"/>
  </r>
  <r>
    <x v="477"/>
    <x v="22"/>
    <x v="10"/>
    <n v="103.749"/>
  </r>
  <r>
    <x v="477"/>
    <x v="22"/>
    <x v="8"/>
    <n v="64.305000000000007"/>
  </r>
  <r>
    <x v="477"/>
    <x v="22"/>
    <x v="3"/>
    <n v="17.418676999999999"/>
  </r>
  <r>
    <x v="477"/>
    <x v="22"/>
    <x v="4"/>
    <n v="13.146317"/>
  </r>
  <r>
    <x v="480"/>
    <x v="22"/>
    <x v="8"/>
    <n v="12.866"/>
  </r>
  <r>
    <x v="480"/>
    <x v="22"/>
    <x v="2"/>
    <n v="8.8277420000000006"/>
  </r>
  <r>
    <x v="480"/>
    <x v="22"/>
    <x v="1"/>
    <n v="3.269107"/>
  </r>
  <r>
    <x v="480"/>
    <x v="22"/>
    <x v="4"/>
    <n v="2.3899310000000002"/>
  </r>
  <r>
    <x v="477"/>
    <x v="22"/>
    <x v="0"/>
    <n v="1.8240000000000001"/>
  </r>
  <r>
    <x v="480"/>
    <x v="22"/>
    <x v="3"/>
    <n v="0.98730499999999999"/>
  </r>
  <r>
    <x v="483"/>
    <x v="22"/>
    <x v="6"/>
    <n v="225.506901"/>
  </r>
  <r>
    <x v="484"/>
    <x v="23"/>
    <x v="1"/>
    <n v="35029.769027999995"/>
  </r>
  <r>
    <x v="485"/>
    <x v="23"/>
    <x v="2"/>
    <n v="30601.56365"/>
  </r>
  <r>
    <x v="485"/>
    <x v="23"/>
    <x v="1"/>
    <n v="27140.826240999999"/>
  </r>
  <r>
    <x v="486"/>
    <x v="23"/>
    <x v="6"/>
    <n v="26019.506444999999"/>
  </r>
  <r>
    <x v="487"/>
    <x v="23"/>
    <x v="2"/>
    <n v="22197.810971999999"/>
  </r>
  <r>
    <x v="485"/>
    <x v="23"/>
    <x v="8"/>
    <n v="14553.795556999999"/>
  </r>
  <r>
    <x v="488"/>
    <x v="23"/>
    <x v="4"/>
    <n v="13695.903432999999"/>
  </r>
  <r>
    <x v="489"/>
    <x v="23"/>
    <x v="1"/>
    <n v="13133.829346999999"/>
  </r>
  <r>
    <x v="490"/>
    <x v="23"/>
    <x v="8"/>
    <n v="11327.091"/>
  </r>
  <r>
    <x v="485"/>
    <x v="23"/>
    <x v="3"/>
    <n v="11284.766138000001"/>
  </r>
  <r>
    <x v="490"/>
    <x v="23"/>
    <x v="9"/>
    <n v="10289.513999999999"/>
  </r>
  <r>
    <x v="491"/>
    <x v="23"/>
    <x v="5"/>
    <n v="9677.3643000000011"/>
  </r>
  <r>
    <x v="491"/>
    <x v="23"/>
    <x v="0"/>
    <n v="8490.6959999999999"/>
  </r>
  <r>
    <x v="492"/>
    <x v="23"/>
    <x v="1"/>
    <n v="8405.9600219999993"/>
  </r>
  <r>
    <x v="487"/>
    <x v="23"/>
    <x v="1"/>
    <n v="8371.5157980000004"/>
  </r>
  <r>
    <x v="488"/>
    <x v="23"/>
    <x v="6"/>
    <n v="7895.1694280000002"/>
  </r>
  <r>
    <x v="493"/>
    <x v="23"/>
    <x v="1"/>
    <n v="7117.5105020000001"/>
  </r>
  <r>
    <x v="484"/>
    <x v="23"/>
    <x v="3"/>
    <n v="6956.0707149999998"/>
  </r>
  <r>
    <x v="487"/>
    <x v="23"/>
    <x v="8"/>
    <n v="5906.9204650000001"/>
  </r>
  <r>
    <x v="484"/>
    <x v="23"/>
    <x v="2"/>
    <n v="5459.3525310000005"/>
  </r>
  <r>
    <x v="484"/>
    <x v="23"/>
    <x v="6"/>
    <n v="4434.5029699999996"/>
  </r>
  <r>
    <x v="484"/>
    <x v="23"/>
    <x v="4"/>
    <n v="4361.8984149999997"/>
  </r>
  <r>
    <x v="494"/>
    <x v="23"/>
    <x v="1"/>
    <n v="4110.0281530000002"/>
  </r>
  <r>
    <x v="495"/>
    <x v="23"/>
    <x v="2"/>
    <n v="3999.9633619999995"/>
  </r>
  <r>
    <x v="493"/>
    <x v="23"/>
    <x v="3"/>
    <n v="3813.1178150000001"/>
  </r>
  <r>
    <x v="491"/>
    <x v="23"/>
    <x v="2"/>
    <n v="3681.5287030000004"/>
  </r>
  <r>
    <x v="493"/>
    <x v="23"/>
    <x v="2"/>
    <n v="3610.2260000000001"/>
  </r>
  <r>
    <x v="494"/>
    <x v="23"/>
    <x v="8"/>
    <n v="3593.8130000000001"/>
  </r>
  <r>
    <x v="496"/>
    <x v="23"/>
    <x v="1"/>
    <n v="3489.0144989999999"/>
  </r>
  <r>
    <x v="497"/>
    <x v="23"/>
    <x v="6"/>
    <n v="3325.4813560000002"/>
  </r>
  <r>
    <x v="485"/>
    <x v="23"/>
    <x v="6"/>
    <n v="3226.254805"/>
  </r>
  <r>
    <x v="488"/>
    <x v="23"/>
    <x v="3"/>
    <n v="3043.375082"/>
  </r>
  <r>
    <x v="491"/>
    <x v="23"/>
    <x v="10"/>
    <n v="2876.9727799999996"/>
  </r>
  <r>
    <x v="492"/>
    <x v="23"/>
    <x v="3"/>
    <n v="2748.8548430000001"/>
  </r>
  <r>
    <x v="498"/>
    <x v="23"/>
    <x v="1"/>
    <n v="2567.0666470000001"/>
  </r>
  <r>
    <x v="491"/>
    <x v="23"/>
    <x v="8"/>
    <n v="2337.0535"/>
  </r>
  <r>
    <x v="499"/>
    <x v="23"/>
    <x v="2"/>
    <n v="2240.625"/>
  </r>
  <r>
    <x v="494"/>
    <x v="23"/>
    <x v="0"/>
    <n v="2193.2330000000002"/>
  </r>
  <r>
    <x v="499"/>
    <x v="23"/>
    <x v="3"/>
    <n v="2138.6476669999997"/>
  </r>
  <r>
    <x v="489"/>
    <x v="23"/>
    <x v="2"/>
    <n v="2120.7927810000001"/>
  </r>
  <r>
    <x v="495"/>
    <x v="23"/>
    <x v="1"/>
    <n v="2066.720143"/>
  </r>
  <r>
    <x v="490"/>
    <x v="23"/>
    <x v="10"/>
    <n v="2042.826"/>
  </r>
  <r>
    <x v="490"/>
    <x v="23"/>
    <x v="2"/>
    <n v="1931.7863049999999"/>
  </r>
  <r>
    <x v="486"/>
    <x v="23"/>
    <x v="3"/>
    <n v="1827.4537949999999"/>
  </r>
  <r>
    <x v="500"/>
    <x v="23"/>
    <x v="2"/>
    <n v="1708.255658"/>
  </r>
  <r>
    <x v="498"/>
    <x v="23"/>
    <x v="2"/>
    <n v="1646.446332"/>
  </r>
  <r>
    <x v="491"/>
    <x v="23"/>
    <x v="9"/>
    <n v="1644.27"/>
  </r>
  <r>
    <x v="490"/>
    <x v="23"/>
    <x v="1"/>
    <n v="1558.3947900000001"/>
  </r>
  <r>
    <x v="494"/>
    <x v="23"/>
    <x v="3"/>
    <n v="1542.4038719999999"/>
  </r>
  <r>
    <x v="484"/>
    <x v="23"/>
    <x v="8"/>
    <n v="1513.0311669999999"/>
  </r>
  <r>
    <x v="487"/>
    <x v="23"/>
    <x v="3"/>
    <n v="1327.9337919999998"/>
  </r>
  <r>
    <x v="501"/>
    <x v="23"/>
    <x v="2"/>
    <n v="1148.3579999999999"/>
  </r>
  <r>
    <x v="499"/>
    <x v="23"/>
    <x v="1"/>
    <n v="1102.2990530000002"/>
  </r>
  <r>
    <x v="489"/>
    <x v="23"/>
    <x v="3"/>
    <n v="980.473251"/>
  </r>
  <r>
    <x v="489"/>
    <x v="23"/>
    <x v="8"/>
    <n v="937.68600000000004"/>
  </r>
  <r>
    <x v="494"/>
    <x v="23"/>
    <x v="2"/>
    <n v="891.89645700000005"/>
  </r>
  <r>
    <x v="500"/>
    <x v="23"/>
    <x v="8"/>
    <n v="823.94799999999998"/>
  </r>
  <r>
    <x v="486"/>
    <x v="23"/>
    <x v="1"/>
    <n v="816.47950000000003"/>
  </r>
  <r>
    <x v="500"/>
    <x v="23"/>
    <x v="9"/>
    <n v="798.19"/>
  </r>
  <r>
    <x v="499"/>
    <x v="23"/>
    <x v="4"/>
    <n v="791.56640099999993"/>
  </r>
  <r>
    <x v="499"/>
    <x v="23"/>
    <x v="6"/>
    <n v="758.51986199999999"/>
  </r>
  <r>
    <x v="500"/>
    <x v="23"/>
    <x v="1"/>
    <n v="748.33146099999999"/>
  </r>
  <r>
    <x v="494"/>
    <x v="23"/>
    <x v="9"/>
    <n v="729.46299999999997"/>
  </r>
  <r>
    <x v="500"/>
    <x v="23"/>
    <x v="11"/>
    <n v="687.66"/>
  </r>
  <r>
    <x v="501"/>
    <x v="23"/>
    <x v="8"/>
    <n v="673.79300000000001"/>
  </r>
  <r>
    <x v="491"/>
    <x v="23"/>
    <x v="6"/>
    <n v="642.235952"/>
  </r>
  <r>
    <x v="499"/>
    <x v="23"/>
    <x v="8"/>
    <n v="572.92849999999999"/>
  </r>
  <r>
    <x v="494"/>
    <x v="23"/>
    <x v="4"/>
    <n v="547.02983200000006"/>
  </r>
  <r>
    <x v="493"/>
    <x v="23"/>
    <x v="4"/>
    <n v="541.86466599999994"/>
  </r>
  <r>
    <x v="494"/>
    <x v="23"/>
    <x v="6"/>
    <n v="519.455735"/>
  </r>
  <r>
    <x v="494"/>
    <x v="23"/>
    <x v="5"/>
    <n v="513.83500000000004"/>
  </r>
  <r>
    <x v="500"/>
    <x v="23"/>
    <x v="10"/>
    <n v="491.27"/>
  </r>
  <r>
    <x v="502"/>
    <x v="23"/>
    <x v="1"/>
    <n v="463.358"/>
  </r>
  <r>
    <x v="493"/>
    <x v="23"/>
    <x v="8"/>
    <n v="307.58699999999999"/>
  </r>
  <r>
    <x v="500"/>
    <x v="23"/>
    <x v="7"/>
    <n v="302.65600000000001"/>
  </r>
  <r>
    <x v="503"/>
    <x v="23"/>
    <x v="1"/>
    <n v="251.28116200000002"/>
  </r>
  <r>
    <x v="500"/>
    <x v="23"/>
    <x v="5"/>
    <n v="166.03399999999999"/>
  </r>
  <r>
    <x v="495"/>
    <x v="23"/>
    <x v="8"/>
    <n v="162.72749999999999"/>
  </r>
  <r>
    <x v="494"/>
    <x v="23"/>
    <x v="7"/>
    <n v="146.03200000000001"/>
  </r>
  <r>
    <x v="493"/>
    <x v="23"/>
    <x v="6"/>
    <n v="134.666"/>
  </r>
  <r>
    <x v="494"/>
    <x v="23"/>
    <x v="10"/>
    <n v="68.954999999999998"/>
  </r>
  <r>
    <x v="502"/>
    <x v="23"/>
    <x v="6"/>
    <n v="58.272404000000002"/>
  </r>
  <r>
    <x v="490"/>
    <x v="23"/>
    <x v="5"/>
    <n v="49.488999999999997"/>
  </r>
  <r>
    <x v="486"/>
    <x v="23"/>
    <x v="4"/>
    <n v="48.621707999999998"/>
  </r>
  <r>
    <x v="496"/>
    <x v="23"/>
    <x v="3"/>
    <n v="41.232819999999997"/>
  </r>
  <r>
    <x v="500"/>
    <x v="23"/>
    <x v="3"/>
    <n v="16.475536999999999"/>
  </r>
  <r>
    <x v="498"/>
    <x v="23"/>
    <x v="3"/>
    <n v="12.892543"/>
  </r>
  <r>
    <x v="496"/>
    <x v="23"/>
    <x v="4"/>
    <n v="8.4819999999999993"/>
  </r>
  <r>
    <x v="501"/>
    <x v="23"/>
    <x v="1"/>
    <n v="3.6640000000000001"/>
  </r>
  <r>
    <x v="504"/>
    <x v="24"/>
    <x v="3"/>
    <n v="242382.20122299998"/>
  </r>
  <r>
    <x v="504"/>
    <x v="24"/>
    <x v="1"/>
    <n v="202776.42661199998"/>
  </r>
  <r>
    <x v="504"/>
    <x v="24"/>
    <x v="9"/>
    <n v="146195.18311799999"/>
  </r>
  <r>
    <x v="504"/>
    <x v="24"/>
    <x v="4"/>
    <n v="134512.92872900001"/>
  </r>
  <r>
    <x v="504"/>
    <x v="24"/>
    <x v="2"/>
    <n v="130234.84542299999"/>
  </r>
  <r>
    <x v="504"/>
    <x v="24"/>
    <x v="8"/>
    <n v="118845.81286399999"/>
  </r>
  <r>
    <x v="504"/>
    <x v="24"/>
    <x v="6"/>
    <n v="88872.481581"/>
  </r>
  <r>
    <x v="504"/>
    <x v="24"/>
    <x v="10"/>
    <n v="75683.232999999993"/>
  </r>
  <r>
    <x v="505"/>
    <x v="24"/>
    <x v="10"/>
    <n v="64977.422378000003"/>
  </r>
  <r>
    <x v="505"/>
    <x v="24"/>
    <x v="1"/>
    <n v="62423.516893"/>
  </r>
  <r>
    <x v="505"/>
    <x v="24"/>
    <x v="3"/>
    <n v="52049.270414999999"/>
  </r>
  <r>
    <x v="505"/>
    <x v="24"/>
    <x v="9"/>
    <n v="47039.621832999997"/>
  </r>
  <r>
    <x v="505"/>
    <x v="24"/>
    <x v="8"/>
    <n v="35730.500667000008"/>
  </r>
  <r>
    <x v="505"/>
    <x v="24"/>
    <x v="5"/>
    <n v="31745.942500000001"/>
  </r>
  <r>
    <x v="504"/>
    <x v="24"/>
    <x v="0"/>
    <n v="26406.576000000001"/>
  </r>
  <r>
    <x v="504"/>
    <x v="24"/>
    <x v="5"/>
    <n v="20803.7045"/>
  </r>
  <r>
    <x v="505"/>
    <x v="24"/>
    <x v="0"/>
    <n v="13795.556500000001"/>
  </r>
  <r>
    <x v="505"/>
    <x v="24"/>
    <x v="2"/>
    <n v="13662.201696"/>
  </r>
  <r>
    <x v="505"/>
    <x v="24"/>
    <x v="4"/>
    <n v="8012.1250800000007"/>
  </r>
  <r>
    <x v="504"/>
    <x v="24"/>
    <x v="7"/>
    <n v="7911.3305"/>
  </r>
  <r>
    <x v="505"/>
    <x v="24"/>
    <x v="6"/>
    <n v="5758.199756"/>
  </r>
  <r>
    <x v="505"/>
    <x v="24"/>
    <x v="7"/>
    <n v="4467.6260000000002"/>
  </r>
  <r>
    <x v="505"/>
    <x v="24"/>
    <x v="11"/>
    <n v="223.30600000000001"/>
  </r>
  <r>
    <x v="506"/>
    <x v="22"/>
    <x v="6"/>
    <n v="6956.3667189999996"/>
  </r>
  <r>
    <x v="507"/>
    <x v="22"/>
    <x v="6"/>
    <n v="1967.8"/>
  </r>
  <r>
    <x v="508"/>
    <x v="22"/>
    <x v="6"/>
    <n v="854.79518200000007"/>
  </r>
  <r>
    <x v="509"/>
    <x v="22"/>
    <x v="6"/>
    <n v="637.86706700000002"/>
  </r>
  <r>
    <x v="510"/>
    <x v="22"/>
    <x v="6"/>
    <n v="509.1"/>
  </r>
  <r>
    <x v="511"/>
    <x v="22"/>
    <x v="6"/>
    <n v="302.7"/>
  </r>
  <r>
    <x v="512"/>
    <x v="22"/>
    <x v="6"/>
    <n v="213.126"/>
  </r>
  <r>
    <x v="513"/>
    <x v="22"/>
    <x v="6"/>
    <n v="183.53399999999999"/>
  </r>
  <r>
    <x v="514"/>
    <x v="22"/>
    <x v="6"/>
    <n v="111.81"/>
  </r>
  <r>
    <x v="515"/>
    <x v="25"/>
    <x v="8"/>
    <n v="64774.918953"/>
  </r>
  <r>
    <x v="515"/>
    <x v="25"/>
    <x v="2"/>
    <n v="48347.897494999997"/>
  </r>
  <r>
    <x v="515"/>
    <x v="25"/>
    <x v="1"/>
    <n v="39439.700380999995"/>
  </r>
  <r>
    <x v="515"/>
    <x v="25"/>
    <x v="9"/>
    <n v="33883.775167"/>
  </r>
  <r>
    <x v="515"/>
    <x v="25"/>
    <x v="3"/>
    <n v="12938.849789999998"/>
  </r>
  <r>
    <x v="516"/>
    <x v="25"/>
    <x v="3"/>
    <n v="4931.006061"/>
  </r>
  <r>
    <x v="517"/>
    <x v="25"/>
    <x v="9"/>
    <n v="4102.0870000000004"/>
  </r>
  <r>
    <x v="516"/>
    <x v="25"/>
    <x v="1"/>
    <n v="4060.2510440000001"/>
  </r>
  <r>
    <x v="516"/>
    <x v="25"/>
    <x v="4"/>
    <n v="3247.4934169999997"/>
  </r>
  <r>
    <x v="515"/>
    <x v="25"/>
    <x v="4"/>
    <n v="3143.1010000000001"/>
  </r>
  <r>
    <x v="515"/>
    <x v="25"/>
    <x v="10"/>
    <n v="852.38199999999995"/>
  </r>
  <r>
    <x v="518"/>
    <x v="25"/>
    <x v="2"/>
    <n v="106.847455"/>
  </r>
  <r>
    <x v="519"/>
    <x v="26"/>
    <x v="8"/>
    <n v="26078.338"/>
  </r>
  <r>
    <x v="519"/>
    <x v="26"/>
    <x v="9"/>
    <n v="10550.295"/>
  </r>
  <r>
    <x v="519"/>
    <x v="26"/>
    <x v="3"/>
    <n v="9708.6412039999996"/>
  </r>
  <r>
    <x v="519"/>
    <x v="26"/>
    <x v="1"/>
    <n v="7758.136407"/>
  </r>
  <r>
    <x v="519"/>
    <x v="26"/>
    <x v="4"/>
    <n v="6339.1989999999996"/>
  </r>
  <r>
    <x v="519"/>
    <x v="26"/>
    <x v="2"/>
    <n v="3900.7739999999999"/>
  </r>
  <r>
    <x v="519"/>
    <x v="26"/>
    <x v="6"/>
    <n v="3573.6445000000003"/>
  </r>
  <r>
    <x v="520"/>
    <x v="26"/>
    <x v="4"/>
    <n v="2015.8710000000001"/>
  </r>
  <r>
    <x v="520"/>
    <x v="26"/>
    <x v="6"/>
    <n v="319.17200000000003"/>
  </r>
  <r>
    <x v="521"/>
    <x v="12"/>
    <x v="6"/>
    <n v="189.6885"/>
  </r>
  <r>
    <x v="522"/>
    <x v="27"/>
    <x v="3"/>
    <n v="77289.966357999991"/>
  </r>
  <r>
    <x v="522"/>
    <x v="27"/>
    <x v="8"/>
    <n v="69709.570000000007"/>
  </r>
  <r>
    <x v="522"/>
    <x v="27"/>
    <x v="4"/>
    <n v="63801.193045"/>
  </r>
  <r>
    <x v="523"/>
    <x v="27"/>
    <x v="2"/>
    <n v="61447.947999999997"/>
  </r>
  <r>
    <x v="522"/>
    <x v="27"/>
    <x v="1"/>
    <n v="54556.234053"/>
  </r>
  <r>
    <x v="522"/>
    <x v="27"/>
    <x v="6"/>
    <n v="51989.780133"/>
  </r>
  <r>
    <x v="523"/>
    <x v="27"/>
    <x v="1"/>
    <n v="48682.438902000002"/>
  </r>
  <r>
    <x v="522"/>
    <x v="27"/>
    <x v="2"/>
    <n v="47852.67568"/>
  </r>
  <r>
    <x v="524"/>
    <x v="27"/>
    <x v="10"/>
    <n v="46928.826999999997"/>
  </r>
  <r>
    <x v="525"/>
    <x v="27"/>
    <x v="2"/>
    <n v="46106.482005999998"/>
  </r>
  <r>
    <x v="526"/>
    <x v="27"/>
    <x v="5"/>
    <n v="44215.442077"/>
  </r>
  <r>
    <x v="525"/>
    <x v="27"/>
    <x v="1"/>
    <n v="41861.211963000002"/>
  </r>
  <r>
    <x v="527"/>
    <x v="27"/>
    <x v="5"/>
    <n v="36095.168686999998"/>
  </r>
  <r>
    <x v="528"/>
    <x v="27"/>
    <x v="10"/>
    <n v="35341.145215000004"/>
  </r>
  <r>
    <x v="526"/>
    <x v="27"/>
    <x v="10"/>
    <n v="33974.877"/>
  </r>
  <r>
    <x v="522"/>
    <x v="27"/>
    <x v="9"/>
    <n v="33519.733625000001"/>
  </r>
  <r>
    <x v="529"/>
    <x v="27"/>
    <x v="2"/>
    <n v="33401.909528000004"/>
  </r>
  <r>
    <x v="523"/>
    <x v="27"/>
    <x v="3"/>
    <n v="31852.798766"/>
  </r>
  <r>
    <x v="526"/>
    <x v="27"/>
    <x v="0"/>
    <n v="28634.003832999999"/>
  </r>
  <r>
    <x v="528"/>
    <x v="27"/>
    <x v="9"/>
    <n v="28236.925999999999"/>
  </r>
  <r>
    <x v="528"/>
    <x v="27"/>
    <x v="0"/>
    <n v="27541.777999999998"/>
  </r>
  <r>
    <x v="528"/>
    <x v="27"/>
    <x v="5"/>
    <n v="25915.823499999999"/>
  </r>
  <r>
    <x v="526"/>
    <x v="27"/>
    <x v="9"/>
    <n v="24256.396499999999"/>
  </r>
  <r>
    <x v="529"/>
    <x v="27"/>
    <x v="1"/>
    <n v="23400.456000999999"/>
  </r>
  <r>
    <x v="525"/>
    <x v="27"/>
    <x v="8"/>
    <n v="23314.002"/>
  </r>
  <r>
    <x v="525"/>
    <x v="27"/>
    <x v="3"/>
    <n v="22200.556107"/>
  </r>
  <r>
    <x v="524"/>
    <x v="27"/>
    <x v="9"/>
    <n v="22160.284333"/>
  </r>
  <r>
    <x v="528"/>
    <x v="27"/>
    <x v="8"/>
    <n v="21460.435833"/>
  </r>
  <r>
    <x v="529"/>
    <x v="27"/>
    <x v="8"/>
    <n v="18652.392500000002"/>
  </r>
  <r>
    <x v="524"/>
    <x v="27"/>
    <x v="5"/>
    <n v="18301.843000000001"/>
  </r>
  <r>
    <x v="527"/>
    <x v="27"/>
    <x v="10"/>
    <n v="18135.331999999999"/>
  </r>
  <r>
    <x v="523"/>
    <x v="27"/>
    <x v="4"/>
    <n v="14387.014600999999"/>
  </r>
  <r>
    <x v="522"/>
    <x v="27"/>
    <x v="10"/>
    <n v="13466.745000000001"/>
  </r>
  <r>
    <x v="528"/>
    <x v="27"/>
    <x v="2"/>
    <n v="12763.751586999999"/>
  </r>
  <r>
    <x v="528"/>
    <x v="27"/>
    <x v="4"/>
    <n v="12684.272676999999"/>
  </r>
  <r>
    <x v="529"/>
    <x v="27"/>
    <x v="3"/>
    <n v="11993.209866000001"/>
  </r>
  <r>
    <x v="530"/>
    <x v="27"/>
    <x v="1"/>
    <n v="11948.153052"/>
  </r>
  <r>
    <x v="527"/>
    <x v="27"/>
    <x v="9"/>
    <n v="11806.348"/>
  </r>
  <r>
    <x v="528"/>
    <x v="27"/>
    <x v="3"/>
    <n v="10959.308903000001"/>
  </r>
  <r>
    <x v="528"/>
    <x v="27"/>
    <x v="1"/>
    <n v="10682.888639000001"/>
  </r>
  <r>
    <x v="527"/>
    <x v="27"/>
    <x v="0"/>
    <n v="9008.09"/>
  </r>
  <r>
    <x v="528"/>
    <x v="27"/>
    <x v="6"/>
    <n v="8477.2366120000006"/>
  </r>
  <r>
    <x v="531"/>
    <x v="27"/>
    <x v="3"/>
    <n v="6730.776304"/>
  </r>
  <r>
    <x v="532"/>
    <x v="27"/>
    <x v="10"/>
    <n v="6545.665"/>
  </r>
  <r>
    <x v="533"/>
    <x v="27"/>
    <x v="2"/>
    <n v="6363.9740959999999"/>
  </r>
  <r>
    <x v="533"/>
    <x v="27"/>
    <x v="1"/>
    <n v="4621.5131229999997"/>
  </r>
  <r>
    <x v="524"/>
    <x v="27"/>
    <x v="8"/>
    <n v="4598.1963329999999"/>
  </r>
  <r>
    <x v="525"/>
    <x v="27"/>
    <x v="6"/>
    <n v="4481.7775000000001"/>
  </r>
  <r>
    <x v="531"/>
    <x v="27"/>
    <x v="1"/>
    <n v="3997.232211"/>
  </r>
  <r>
    <x v="525"/>
    <x v="27"/>
    <x v="4"/>
    <n v="3787.678093"/>
  </r>
  <r>
    <x v="530"/>
    <x v="27"/>
    <x v="3"/>
    <n v="3418.1997030000002"/>
  </r>
  <r>
    <x v="527"/>
    <x v="27"/>
    <x v="7"/>
    <n v="3227.23"/>
  </r>
  <r>
    <x v="526"/>
    <x v="27"/>
    <x v="3"/>
    <n v="3192.3227280000001"/>
  </r>
  <r>
    <x v="526"/>
    <x v="27"/>
    <x v="2"/>
    <n v="3071.3789999999999"/>
  </r>
  <r>
    <x v="534"/>
    <x v="27"/>
    <x v="1"/>
    <n v="2933.5784589999998"/>
  </r>
  <r>
    <x v="524"/>
    <x v="27"/>
    <x v="0"/>
    <n v="2765.0050000000001"/>
  </r>
  <r>
    <x v="532"/>
    <x v="27"/>
    <x v="8"/>
    <n v="2619.5549999999998"/>
  </r>
  <r>
    <x v="535"/>
    <x v="27"/>
    <x v="3"/>
    <n v="2496.6765839999998"/>
  </r>
  <r>
    <x v="536"/>
    <x v="27"/>
    <x v="1"/>
    <n v="2380.9013199999999"/>
  </r>
  <r>
    <x v="537"/>
    <x v="27"/>
    <x v="2"/>
    <n v="2164.3649999999998"/>
  </r>
  <r>
    <x v="535"/>
    <x v="27"/>
    <x v="1"/>
    <n v="2013.912372"/>
  </r>
  <r>
    <x v="530"/>
    <x v="27"/>
    <x v="2"/>
    <n v="1537.0450490000001"/>
  </r>
  <r>
    <x v="536"/>
    <x v="27"/>
    <x v="3"/>
    <n v="1255.637909"/>
  </r>
  <r>
    <x v="527"/>
    <x v="27"/>
    <x v="8"/>
    <n v="1202.1234999999999"/>
  </r>
  <r>
    <x v="533"/>
    <x v="27"/>
    <x v="3"/>
    <n v="1117.152339"/>
  </r>
  <r>
    <x v="530"/>
    <x v="27"/>
    <x v="5"/>
    <n v="1114.2650000000001"/>
  </r>
  <r>
    <x v="538"/>
    <x v="27"/>
    <x v="2"/>
    <n v="1005.107951"/>
  </r>
  <r>
    <x v="529"/>
    <x v="27"/>
    <x v="9"/>
    <n v="896.2405"/>
  </r>
  <r>
    <x v="534"/>
    <x v="27"/>
    <x v="2"/>
    <n v="833.52786700000001"/>
  </r>
  <r>
    <x v="533"/>
    <x v="27"/>
    <x v="9"/>
    <n v="816.76199999999994"/>
  </r>
  <r>
    <x v="531"/>
    <x v="27"/>
    <x v="4"/>
    <n v="781.17650000000003"/>
  </r>
  <r>
    <x v="532"/>
    <x v="27"/>
    <x v="5"/>
    <n v="726.67100000000005"/>
  </r>
  <r>
    <x v="523"/>
    <x v="27"/>
    <x v="8"/>
    <n v="649.10400000000004"/>
  </r>
  <r>
    <x v="533"/>
    <x v="27"/>
    <x v="10"/>
    <n v="605.65899999999999"/>
  </r>
  <r>
    <x v="536"/>
    <x v="27"/>
    <x v="2"/>
    <n v="603.012203"/>
  </r>
  <r>
    <x v="522"/>
    <x v="27"/>
    <x v="5"/>
    <n v="574.22299999999996"/>
  </r>
  <r>
    <x v="537"/>
    <x v="27"/>
    <x v="1"/>
    <n v="529.13499999999999"/>
  </r>
  <r>
    <x v="528"/>
    <x v="27"/>
    <x v="7"/>
    <n v="527.44399999999996"/>
  </r>
  <r>
    <x v="533"/>
    <x v="27"/>
    <x v="8"/>
    <n v="505.98950000000002"/>
  </r>
  <r>
    <x v="538"/>
    <x v="27"/>
    <x v="1"/>
    <n v="487.08220899999998"/>
  </r>
  <r>
    <x v="536"/>
    <x v="27"/>
    <x v="9"/>
    <n v="460.91199999999998"/>
  </r>
  <r>
    <x v="534"/>
    <x v="27"/>
    <x v="3"/>
    <n v="408.85384399999998"/>
  </r>
  <r>
    <x v="532"/>
    <x v="27"/>
    <x v="9"/>
    <n v="388.00450000000001"/>
  </r>
  <r>
    <x v="536"/>
    <x v="27"/>
    <x v="8"/>
    <n v="373.73200000000003"/>
  </r>
  <r>
    <x v="538"/>
    <x v="27"/>
    <x v="8"/>
    <n v="365.41800000000001"/>
  </r>
  <r>
    <x v="536"/>
    <x v="27"/>
    <x v="10"/>
    <n v="363.90699999999998"/>
  </r>
  <r>
    <x v="530"/>
    <x v="27"/>
    <x v="10"/>
    <n v="355.67099999999999"/>
  </r>
  <r>
    <x v="526"/>
    <x v="27"/>
    <x v="7"/>
    <n v="333.53800000000001"/>
  </r>
  <r>
    <x v="530"/>
    <x v="27"/>
    <x v="9"/>
    <n v="308.601"/>
  </r>
  <r>
    <x v="538"/>
    <x v="27"/>
    <x v="3"/>
    <n v="190.50931599999998"/>
  </r>
  <r>
    <x v="534"/>
    <x v="27"/>
    <x v="8"/>
    <n v="167.31299999999999"/>
  </r>
  <r>
    <x v="527"/>
    <x v="27"/>
    <x v="11"/>
    <n v="158.113"/>
  </r>
  <r>
    <x v="527"/>
    <x v="27"/>
    <x v="2"/>
    <n v="73.990127999999999"/>
  </r>
  <r>
    <x v="536"/>
    <x v="27"/>
    <x v="5"/>
    <n v="27.044"/>
  </r>
  <r>
    <x v="524"/>
    <x v="27"/>
    <x v="2"/>
    <n v="20.709"/>
  </r>
  <r>
    <x v="525"/>
    <x v="27"/>
    <x v="9"/>
    <n v="17.837"/>
  </r>
  <r>
    <x v="524"/>
    <x v="27"/>
    <x v="7"/>
    <n v="15.01"/>
  </r>
  <r>
    <x v="531"/>
    <x v="27"/>
    <x v="8"/>
    <n v="13.007999999999999"/>
  </r>
  <r>
    <x v="527"/>
    <x v="27"/>
    <x v="1"/>
    <n v="5.5116420000000002"/>
  </r>
  <r>
    <x v="529"/>
    <x v="27"/>
    <x v="4"/>
    <n v="3.7960050000000001"/>
  </r>
  <r>
    <x v="531"/>
    <x v="27"/>
    <x v="2"/>
    <n v="2.5391919999999999"/>
  </r>
  <r>
    <x v="537"/>
    <x v="27"/>
    <x v="9"/>
    <n v="2.2879999999999998"/>
  </r>
  <r>
    <x v="532"/>
    <x v="27"/>
    <x v="4"/>
    <n v="0.13338800000000001"/>
  </r>
  <r>
    <x v="539"/>
    <x v="28"/>
    <x v="2"/>
    <n v="184692.94518399998"/>
  </r>
  <r>
    <x v="539"/>
    <x v="28"/>
    <x v="8"/>
    <n v="168312.16605599999"/>
  </r>
  <r>
    <x v="539"/>
    <x v="28"/>
    <x v="9"/>
    <n v="77384.544832"/>
  </r>
  <r>
    <x v="539"/>
    <x v="28"/>
    <x v="1"/>
    <n v="62760.486207999995"/>
  </r>
  <r>
    <x v="539"/>
    <x v="28"/>
    <x v="3"/>
    <n v="32119.181481"/>
  </r>
  <r>
    <x v="539"/>
    <x v="28"/>
    <x v="4"/>
    <n v="30554.146488000002"/>
  </r>
  <r>
    <x v="539"/>
    <x v="28"/>
    <x v="6"/>
    <n v="30020.831178"/>
  </r>
  <r>
    <x v="540"/>
    <x v="28"/>
    <x v="6"/>
    <n v="27749.664907000002"/>
  </r>
  <r>
    <x v="540"/>
    <x v="28"/>
    <x v="4"/>
    <n v="25776.224901999998"/>
  </r>
  <r>
    <x v="541"/>
    <x v="28"/>
    <x v="1"/>
    <n v="24287.42497"/>
  </r>
  <r>
    <x v="540"/>
    <x v="28"/>
    <x v="3"/>
    <n v="23360.100096000002"/>
  </r>
  <r>
    <x v="540"/>
    <x v="28"/>
    <x v="1"/>
    <n v="22538.571782000003"/>
  </r>
  <r>
    <x v="539"/>
    <x v="28"/>
    <x v="5"/>
    <n v="16467.769142000001"/>
  </r>
  <r>
    <x v="542"/>
    <x v="28"/>
    <x v="1"/>
    <n v="13969.576288"/>
  </r>
  <r>
    <x v="543"/>
    <x v="28"/>
    <x v="4"/>
    <n v="12842.090868000001"/>
  </r>
  <r>
    <x v="539"/>
    <x v="28"/>
    <x v="0"/>
    <n v="12721.056"/>
  </r>
  <r>
    <x v="542"/>
    <x v="28"/>
    <x v="3"/>
    <n v="10762.937588999999"/>
  </r>
  <r>
    <x v="543"/>
    <x v="28"/>
    <x v="1"/>
    <n v="10665.698526"/>
  </r>
  <r>
    <x v="539"/>
    <x v="28"/>
    <x v="10"/>
    <n v="10011.309762000001"/>
  </r>
  <r>
    <x v="544"/>
    <x v="28"/>
    <x v="6"/>
    <n v="9870.7618000000002"/>
  </r>
  <r>
    <x v="543"/>
    <x v="28"/>
    <x v="3"/>
    <n v="9484.1348309999994"/>
  </r>
  <r>
    <x v="544"/>
    <x v="28"/>
    <x v="4"/>
    <n v="9100.9669430000013"/>
  </r>
  <r>
    <x v="545"/>
    <x v="28"/>
    <x v="4"/>
    <n v="8991.1771840000001"/>
  </r>
  <r>
    <x v="541"/>
    <x v="28"/>
    <x v="2"/>
    <n v="8475.920051000001"/>
  </r>
  <r>
    <x v="544"/>
    <x v="28"/>
    <x v="3"/>
    <n v="7540.0544600000003"/>
  </r>
  <r>
    <x v="545"/>
    <x v="28"/>
    <x v="3"/>
    <n v="6500.2233420000002"/>
  </r>
  <r>
    <x v="543"/>
    <x v="28"/>
    <x v="6"/>
    <n v="5819.5121660000004"/>
  </r>
  <r>
    <x v="541"/>
    <x v="28"/>
    <x v="3"/>
    <n v="5430.6420690000004"/>
  </r>
  <r>
    <x v="540"/>
    <x v="28"/>
    <x v="2"/>
    <n v="4960.0204740000008"/>
  </r>
  <r>
    <x v="543"/>
    <x v="28"/>
    <x v="2"/>
    <n v="4141.4080329999997"/>
  </r>
  <r>
    <x v="541"/>
    <x v="28"/>
    <x v="8"/>
    <n v="3878.5655000000002"/>
  </r>
  <r>
    <x v="545"/>
    <x v="28"/>
    <x v="2"/>
    <n v="3555.9364599999999"/>
  </r>
  <r>
    <x v="542"/>
    <x v="28"/>
    <x v="2"/>
    <n v="3266.9537880000003"/>
  </r>
  <r>
    <x v="546"/>
    <x v="28"/>
    <x v="2"/>
    <n v="2754.241493"/>
  </r>
  <r>
    <x v="544"/>
    <x v="28"/>
    <x v="2"/>
    <n v="2671.1993499999999"/>
  </r>
  <r>
    <x v="541"/>
    <x v="28"/>
    <x v="4"/>
    <n v="2660.4627500000001"/>
  </r>
  <r>
    <x v="545"/>
    <x v="28"/>
    <x v="6"/>
    <n v="2340.7976880000001"/>
  </r>
  <r>
    <x v="545"/>
    <x v="28"/>
    <x v="1"/>
    <n v="2256.2978169999997"/>
  </r>
  <r>
    <x v="540"/>
    <x v="28"/>
    <x v="8"/>
    <n v="1453.2945"/>
  </r>
  <r>
    <x v="539"/>
    <x v="28"/>
    <x v="7"/>
    <n v="1140.9570000000001"/>
  </r>
  <r>
    <x v="544"/>
    <x v="28"/>
    <x v="1"/>
    <n v="1043.8340000000001"/>
  </r>
  <r>
    <x v="541"/>
    <x v="28"/>
    <x v="0"/>
    <n v="942.05349999999999"/>
  </r>
  <r>
    <x v="541"/>
    <x v="28"/>
    <x v="9"/>
    <n v="933.54899999999998"/>
  </r>
  <r>
    <x v="540"/>
    <x v="28"/>
    <x v="0"/>
    <n v="881.23"/>
  </r>
  <r>
    <x v="540"/>
    <x v="28"/>
    <x v="9"/>
    <n v="849.29200000000003"/>
  </r>
  <r>
    <x v="546"/>
    <x v="28"/>
    <x v="1"/>
    <n v="454.92294300000003"/>
  </r>
  <r>
    <x v="541"/>
    <x v="28"/>
    <x v="10"/>
    <n v="209.74"/>
  </r>
  <r>
    <x v="541"/>
    <x v="28"/>
    <x v="5"/>
    <n v="201.779"/>
  </r>
  <r>
    <x v="541"/>
    <x v="28"/>
    <x v="6"/>
    <n v="1.72"/>
  </r>
  <r>
    <x v="547"/>
    <x v="29"/>
    <x v="4"/>
    <n v="43098.665319"/>
  </r>
  <r>
    <x v="547"/>
    <x v="29"/>
    <x v="6"/>
    <n v="40182.490594999996"/>
  </r>
  <r>
    <x v="547"/>
    <x v="29"/>
    <x v="3"/>
    <n v="33029.635515000002"/>
  </r>
  <r>
    <x v="547"/>
    <x v="29"/>
    <x v="1"/>
    <n v="13711.150675000001"/>
  </r>
  <r>
    <x v="547"/>
    <x v="29"/>
    <x v="2"/>
    <n v="5291.8739050000004"/>
  </r>
  <r>
    <x v="547"/>
    <x v="29"/>
    <x v="8"/>
    <n v="1558.404"/>
  </r>
  <r>
    <x v="548"/>
    <x v="30"/>
    <x v="2"/>
    <n v="7742.781833"/>
  </r>
  <r>
    <x v="549"/>
    <x v="30"/>
    <x v="2"/>
    <n v="7228.8496880000002"/>
  </r>
  <r>
    <x v="549"/>
    <x v="30"/>
    <x v="1"/>
    <n v="3821.8500119999999"/>
  </r>
  <r>
    <x v="548"/>
    <x v="30"/>
    <x v="1"/>
    <n v="3094.4703330000002"/>
  </r>
  <r>
    <x v="550"/>
    <x v="30"/>
    <x v="3"/>
    <n v="636.82299999999998"/>
  </r>
  <r>
    <x v="550"/>
    <x v="30"/>
    <x v="2"/>
    <n v="154.35406899999998"/>
  </r>
  <r>
    <x v="549"/>
    <x v="30"/>
    <x v="3"/>
    <n v="6.051132"/>
  </r>
  <r>
    <x v="551"/>
    <x v="31"/>
    <x v="6"/>
    <n v="100685.35447300001"/>
  </r>
  <r>
    <x v="551"/>
    <x v="31"/>
    <x v="3"/>
    <n v="97246.477002"/>
  </r>
  <r>
    <x v="551"/>
    <x v="31"/>
    <x v="4"/>
    <n v="95384.677756000005"/>
  </r>
  <r>
    <x v="551"/>
    <x v="31"/>
    <x v="1"/>
    <n v="93084.83321099999"/>
  </r>
  <r>
    <x v="552"/>
    <x v="31"/>
    <x v="4"/>
    <n v="81647.180099999998"/>
  </r>
  <r>
    <x v="552"/>
    <x v="31"/>
    <x v="6"/>
    <n v="62095.753314000001"/>
  </r>
  <r>
    <x v="553"/>
    <x v="31"/>
    <x v="6"/>
    <n v="37543.826971000002"/>
  </r>
  <r>
    <x v="553"/>
    <x v="31"/>
    <x v="4"/>
    <n v="19742.480057999997"/>
  </r>
  <r>
    <x v="551"/>
    <x v="31"/>
    <x v="2"/>
    <n v="18654.616204999998"/>
  </r>
  <r>
    <x v="552"/>
    <x v="31"/>
    <x v="3"/>
    <n v="17405.929896999998"/>
  </r>
  <r>
    <x v="554"/>
    <x v="31"/>
    <x v="6"/>
    <n v="13456.988963"/>
  </r>
  <r>
    <x v="553"/>
    <x v="31"/>
    <x v="3"/>
    <n v="11970.840992000001"/>
  </r>
  <r>
    <x v="552"/>
    <x v="31"/>
    <x v="1"/>
    <n v="3428.2131570000001"/>
  </r>
  <r>
    <x v="553"/>
    <x v="31"/>
    <x v="1"/>
    <n v="1279.237273"/>
  </r>
  <r>
    <x v="554"/>
    <x v="31"/>
    <x v="4"/>
    <n v="643.42561499999999"/>
  </r>
  <r>
    <x v="555"/>
    <x v="31"/>
    <x v="6"/>
    <n v="548.92749300000003"/>
  </r>
  <r>
    <x v="551"/>
    <x v="31"/>
    <x v="8"/>
    <n v="121.232"/>
  </r>
  <r>
    <x v="556"/>
    <x v="32"/>
    <x v="2"/>
    <n v="13202.858992000001"/>
  </r>
  <r>
    <x v="556"/>
    <x v="32"/>
    <x v="8"/>
    <n v="2852.4605000000001"/>
  </r>
  <r>
    <x v="557"/>
    <x v="32"/>
    <x v="1"/>
    <n v="2641.84942"/>
  </r>
  <r>
    <x v="556"/>
    <x v="32"/>
    <x v="4"/>
    <n v="2611.1691639999999"/>
  </r>
  <r>
    <x v="557"/>
    <x v="32"/>
    <x v="3"/>
    <n v="2579.201"/>
  </r>
  <r>
    <x v="558"/>
    <x v="32"/>
    <x v="1"/>
    <n v="1580.077432"/>
  </r>
  <r>
    <x v="556"/>
    <x v="32"/>
    <x v="6"/>
    <n v="1369.507081"/>
  </r>
  <r>
    <x v="557"/>
    <x v="32"/>
    <x v="2"/>
    <n v="934.45389299999999"/>
  </r>
  <r>
    <x v="556"/>
    <x v="32"/>
    <x v="3"/>
    <n v="381.11200000000002"/>
  </r>
  <r>
    <x v="557"/>
    <x v="32"/>
    <x v="8"/>
    <n v="158.21700000000001"/>
  </r>
  <r>
    <x v="558"/>
    <x v="32"/>
    <x v="3"/>
    <n v="70.110248999999996"/>
  </r>
  <r>
    <x v="558"/>
    <x v="32"/>
    <x v="4"/>
    <n v="4.5728789999999995"/>
  </r>
  <r>
    <x v="559"/>
    <x v="12"/>
    <x v="6"/>
    <n v="6228.9269999999997"/>
  </r>
  <r>
    <x v="560"/>
    <x v="33"/>
    <x v="3"/>
    <n v="116654.88946399999"/>
  </r>
  <r>
    <x v="561"/>
    <x v="33"/>
    <x v="8"/>
    <n v="115654.68883300001"/>
  </r>
  <r>
    <x v="561"/>
    <x v="33"/>
    <x v="4"/>
    <n v="109132.758734"/>
  </r>
  <r>
    <x v="560"/>
    <x v="33"/>
    <x v="4"/>
    <n v="91708.206312999988"/>
  </r>
  <r>
    <x v="560"/>
    <x v="33"/>
    <x v="8"/>
    <n v="91003.225332999995"/>
  </r>
  <r>
    <x v="561"/>
    <x v="33"/>
    <x v="6"/>
    <n v="81798.630762999994"/>
  </r>
  <r>
    <x v="561"/>
    <x v="33"/>
    <x v="3"/>
    <n v="79303.129045000009"/>
  </r>
  <r>
    <x v="560"/>
    <x v="33"/>
    <x v="6"/>
    <n v="73565.035573999994"/>
  </r>
  <r>
    <x v="561"/>
    <x v="33"/>
    <x v="10"/>
    <n v="72090.103000000003"/>
  </r>
  <r>
    <x v="560"/>
    <x v="33"/>
    <x v="9"/>
    <n v="70722.837499999994"/>
  </r>
  <r>
    <x v="561"/>
    <x v="33"/>
    <x v="9"/>
    <n v="69900.556672000006"/>
  </r>
  <r>
    <x v="562"/>
    <x v="33"/>
    <x v="9"/>
    <n v="65054.305895000005"/>
  </r>
  <r>
    <x v="560"/>
    <x v="33"/>
    <x v="1"/>
    <n v="60048.753598000003"/>
  </r>
  <r>
    <x v="560"/>
    <x v="33"/>
    <x v="7"/>
    <n v="56825.853044000003"/>
  </r>
  <r>
    <x v="560"/>
    <x v="33"/>
    <x v="0"/>
    <n v="53764.687415"/>
  </r>
  <r>
    <x v="560"/>
    <x v="33"/>
    <x v="10"/>
    <n v="52912.817500000005"/>
  </r>
  <r>
    <x v="560"/>
    <x v="33"/>
    <x v="5"/>
    <n v="46285.656722000007"/>
  </r>
  <r>
    <x v="562"/>
    <x v="33"/>
    <x v="8"/>
    <n v="43477.779042000002"/>
  </r>
  <r>
    <x v="563"/>
    <x v="33"/>
    <x v="11"/>
    <n v="43434.874000000003"/>
  </r>
  <r>
    <x v="562"/>
    <x v="33"/>
    <x v="10"/>
    <n v="41133.111166000002"/>
  </r>
  <r>
    <x v="564"/>
    <x v="33"/>
    <x v="7"/>
    <n v="40965.462938000004"/>
  </r>
  <r>
    <x v="560"/>
    <x v="33"/>
    <x v="11"/>
    <n v="40144.86"/>
  </r>
  <r>
    <x v="563"/>
    <x v="33"/>
    <x v="7"/>
    <n v="38416.069060000002"/>
  </r>
  <r>
    <x v="561"/>
    <x v="33"/>
    <x v="7"/>
    <n v="36755.033832999994"/>
  </r>
  <r>
    <x v="560"/>
    <x v="33"/>
    <x v="2"/>
    <n v="35836.506634999998"/>
  </r>
  <r>
    <x v="563"/>
    <x v="33"/>
    <x v="10"/>
    <n v="35330.542866999996"/>
  </r>
  <r>
    <x v="563"/>
    <x v="33"/>
    <x v="3"/>
    <n v="34860.730859999996"/>
  </r>
  <r>
    <x v="564"/>
    <x v="33"/>
    <x v="11"/>
    <n v="34273.839999999997"/>
  </r>
  <r>
    <x v="563"/>
    <x v="33"/>
    <x v="9"/>
    <n v="33800.840785"/>
  </r>
  <r>
    <x v="561"/>
    <x v="33"/>
    <x v="5"/>
    <n v="32113.618666999999"/>
  </r>
  <r>
    <x v="563"/>
    <x v="33"/>
    <x v="1"/>
    <n v="31793.353958"/>
  </r>
  <r>
    <x v="561"/>
    <x v="33"/>
    <x v="0"/>
    <n v="29876.709833000001"/>
  </r>
  <r>
    <x v="563"/>
    <x v="33"/>
    <x v="4"/>
    <n v="26743.251166000002"/>
  </r>
  <r>
    <x v="563"/>
    <x v="33"/>
    <x v="0"/>
    <n v="25361.800673000002"/>
  </r>
  <r>
    <x v="561"/>
    <x v="33"/>
    <x v="11"/>
    <n v="25346.692999999999"/>
  </r>
  <r>
    <x v="564"/>
    <x v="33"/>
    <x v="0"/>
    <n v="25105.478833000001"/>
  </r>
  <r>
    <x v="563"/>
    <x v="33"/>
    <x v="8"/>
    <n v="24009.313247000002"/>
  </r>
  <r>
    <x v="562"/>
    <x v="33"/>
    <x v="0"/>
    <n v="23452.739167"/>
  </r>
  <r>
    <x v="564"/>
    <x v="33"/>
    <x v="9"/>
    <n v="23390.939167"/>
  </r>
  <r>
    <x v="563"/>
    <x v="33"/>
    <x v="6"/>
    <n v="21548.110658000001"/>
  </r>
  <r>
    <x v="561"/>
    <x v="33"/>
    <x v="2"/>
    <n v="21142.068569999999"/>
  </r>
  <r>
    <x v="562"/>
    <x v="33"/>
    <x v="7"/>
    <n v="19485.909"/>
  </r>
  <r>
    <x v="562"/>
    <x v="33"/>
    <x v="11"/>
    <n v="19066.798999999999"/>
  </r>
  <r>
    <x v="563"/>
    <x v="33"/>
    <x v="5"/>
    <n v="18985.775188"/>
  </r>
  <r>
    <x v="564"/>
    <x v="33"/>
    <x v="4"/>
    <n v="17006.532758999998"/>
  </r>
  <r>
    <x v="564"/>
    <x v="33"/>
    <x v="8"/>
    <n v="16653"/>
  </r>
  <r>
    <x v="564"/>
    <x v="33"/>
    <x v="1"/>
    <n v="14615.979297"/>
  </r>
  <r>
    <x v="564"/>
    <x v="33"/>
    <x v="10"/>
    <n v="13056.012289999999"/>
  </r>
  <r>
    <x v="565"/>
    <x v="33"/>
    <x v="6"/>
    <n v="12854.916439999999"/>
  </r>
  <r>
    <x v="564"/>
    <x v="33"/>
    <x v="6"/>
    <n v="11335.88401"/>
  </r>
  <r>
    <x v="563"/>
    <x v="33"/>
    <x v="2"/>
    <n v="10809.184218"/>
  </r>
  <r>
    <x v="564"/>
    <x v="33"/>
    <x v="3"/>
    <n v="9918.1290000000008"/>
  </r>
  <r>
    <x v="566"/>
    <x v="33"/>
    <x v="3"/>
    <n v="9583.4770090000002"/>
  </r>
  <r>
    <x v="565"/>
    <x v="33"/>
    <x v="4"/>
    <n v="6821.8422049999999"/>
  </r>
  <r>
    <x v="567"/>
    <x v="33"/>
    <x v="3"/>
    <n v="1887.8165309999999"/>
  </r>
  <r>
    <x v="566"/>
    <x v="33"/>
    <x v="4"/>
    <n v="1832.5386799999999"/>
  </r>
  <r>
    <x v="564"/>
    <x v="33"/>
    <x v="2"/>
    <n v="1035.50954"/>
  </r>
  <r>
    <x v="566"/>
    <x v="33"/>
    <x v="1"/>
    <n v="670.0273810000001"/>
  </r>
  <r>
    <x v="566"/>
    <x v="33"/>
    <x v="6"/>
    <n v="659.13496799999996"/>
  </r>
  <r>
    <x v="564"/>
    <x v="33"/>
    <x v="5"/>
    <n v="573.79499999999996"/>
  </r>
  <r>
    <x v="568"/>
    <x v="33"/>
    <x v="1"/>
    <n v="392.80849999999998"/>
  </r>
  <r>
    <x v="562"/>
    <x v="33"/>
    <x v="3"/>
    <n v="240.61"/>
  </r>
  <r>
    <x v="561"/>
    <x v="33"/>
    <x v="1"/>
    <n v="11.24"/>
  </r>
  <r>
    <x v="562"/>
    <x v="33"/>
    <x v="2"/>
    <n v="0.19750000000000001"/>
  </r>
  <r>
    <x v="567"/>
    <x v="33"/>
    <x v="1"/>
    <n v="0.19673400000000002"/>
  </r>
  <r>
    <x v="562"/>
    <x v="33"/>
    <x v="4"/>
    <n v="0.142406"/>
  </r>
  <r>
    <x v="569"/>
    <x v="34"/>
    <x v="6"/>
    <n v="185466.26907799998"/>
  </r>
  <r>
    <x v="569"/>
    <x v="34"/>
    <x v="4"/>
    <n v="133230.30552200001"/>
  </r>
  <r>
    <x v="570"/>
    <x v="34"/>
    <x v="6"/>
    <n v="98821.616196999996"/>
  </r>
  <r>
    <x v="569"/>
    <x v="34"/>
    <x v="3"/>
    <n v="80464.164057000002"/>
  </r>
  <r>
    <x v="571"/>
    <x v="34"/>
    <x v="4"/>
    <n v="47091.047579999999"/>
  </r>
  <r>
    <x v="572"/>
    <x v="34"/>
    <x v="0"/>
    <n v="37848.616500000004"/>
  </r>
  <r>
    <x v="571"/>
    <x v="34"/>
    <x v="6"/>
    <n v="33447.884191999998"/>
  </r>
  <r>
    <x v="572"/>
    <x v="34"/>
    <x v="7"/>
    <n v="27347.5255"/>
  </r>
  <r>
    <x v="571"/>
    <x v="34"/>
    <x v="3"/>
    <n v="25960.716007000003"/>
  </r>
  <r>
    <x v="572"/>
    <x v="34"/>
    <x v="5"/>
    <n v="23783.578020000001"/>
  </r>
  <r>
    <x v="573"/>
    <x v="34"/>
    <x v="6"/>
    <n v="21924.760081"/>
  </r>
  <r>
    <x v="573"/>
    <x v="34"/>
    <x v="4"/>
    <n v="20526.803544000002"/>
  </r>
  <r>
    <x v="574"/>
    <x v="34"/>
    <x v="2"/>
    <n v="20307.748563999998"/>
  </r>
  <r>
    <x v="570"/>
    <x v="34"/>
    <x v="4"/>
    <n v="19385.303188999998"/>
  </r>
  <r>
    <x v="575"/>
    <x v="34"/>
    <x v="6"/>
    <n v="15563.858065999999"/>
  </r>
  <r>
    <x v="573"/>
    <x v="34"/>
    <x v="3"/>
    <n v="15322.474495"/>
  </r>
  <r>
    <x v="576"/>
    <x v="34"/>
    <x v="6"/>
    <n v="14395.185446999998"/>
  </r>
  <r>
    <x v="569"/>
    <x v="34"/>
    <x v="1"/>
    <n v="13624.991986000001"/>
  </r>
  <r>
    <x v="577"/>
    <x v="34"/>
    <x v="6"/>
    <n v="10548.296471000001"/>
  </r>
  <r>
    <x v="578"/>
    <x v="34"/>
    <x v="6"/>
    <n v="10131.684326999999"/>
  </r>
  <r>
    <x v="576"/>
    <x v="34"/>
    <x v="8"/>
    <n v="9506.5439999999999"/>
  </r>
  <r>
    <x v="572"/>
    <x v="34"/>
    <x v="10"/>
    <n v="8045.6385699999992"/>
  </r>
  <r>
    <x v="578"/>
    <x v="34"/>
    <x v="3"/>
    <n v="7949.6132680000001"/>
  </r>
  <r>
    <x v="578"/>
    <x v="34"/>
    <x v="4"/>
    <n v="7549.4552130000002"/>
  </r>
  <r>
    <x v="571"/>
    <x v="34"/>
    <x v="1"/>
    <n v="7499.6803319999999"/>
  </r>
  <r>
    <x v="579"/>
    <x v="34"/>
    <x v="4"/>
    <n v="7464.6537230000004"/>
  </r>
  <r>
    <x v="573"/>
    <x v="34"/>
    <x v="1"/>
    <n v="7185.7213060000004"/>
  </r>
  <r>
    <x v="574"/>
    <x v="34"/>
    <x v="8"/>
    <n v="7043.0852500000001"/>
  </r>
  <r>
    <x v="580"/>
    <x v="34"/>
    <x v="6"/>
    <n v="6964.2845900000002"/>
  </r>
  <r>
    <x v="581"/>
    <x v="34"/>
    <x v="6"/>
    <n v="6695.2411609999999"/>
  </r>
  <r>
    <x v="582"/>
    <x v="34"/>
    <x v="6"/>
    <n v="6030.331021"/>
  </r>
  <r>
    <x v="575"/>
    <x v="34"/>
    <x v="4"/>
    <n v="5653.3591630000001"/>
  </r>
  <r>
    <x v="583"/>
    <x v="34"/>
    <x v="6"/>
    <n v="5093.393454"/>
  </r>
  <r>
    <x v="582"/>
    <x v="34"/>
    <x v="4"/>
    <n v="4659.7628789999999"/>
  </r>
  <r>
    <x v="584"/>
    <x v="34"/>
    <x v="6"/>
    <n v="4607.1584999999995"/>
  </r>
  <r>
    <x v="585"/>
    <x v="34"/>
    <x v="8"/>
    <n v="4571.0025000000005"/>
  </r>
  <r>
    <x v="584"/>
    <x v="34"/>
    <x v="3"/>
    <n v="4297.0177169999997"/>
  </r>
  <r>
    <x v="574"/>
    <x v="34"/>
    <x v="1"/>
    <n v="4075.3088579999999"/>
  </r>
  <r>
    <x v="584"/>
    <x v="34"/>
    <x v="4"/>
    <n v="3809.2293990000003"/>
  </r>
  <r>
    <x v="586"/>
    <x v="34"/>
    <x v="3"/>
    <n v="3237.3351309999998"/>
  </r>
  <r>
    <x v="587"/>
    <x v="34"/>
    <x v="6"/>
    <n v="3211.0884459999997"/>
  </r>
  <r>
    <x v="588"/>
    <x v="34"/>
    <x v="6"/>
    <n v="3067.2945479999998"/>
  </r>
  <r>
    <x v="588"/>
    <x v="34"/>
    <x v="4"/>
    <n v="3031.2669999999998"/>
  </r>
  <r>
    <x v="589"/>
    <x v="34"/>
    <x v="6"/>
    <n v="2969.5600780000004"/>
  </r>
  <r>
    <x v="576"/>
    <x v="34"/>
    <x v="1"/>
    <n v="2880.7366670000001"/>
  </r>
  <r>
    <x v="579"/>
    <x v="34"/>
    <x v="8"/>
    <n v="2725.8885"/>
  </r>
  <r>
    <x v="579"/>
    <x v="34"/>
    <x v="3"/>
    <n v="2673.0969879999998"/>
  </r>
  <r>
    <x v="573"/>
    <x v="34"/>
    <x v="2"/>
    <n v="2582.6388750000001"/>
  </r>
  <r>
    <x v="590"/>
    <x v="34"/>
    <x v="6"/>
    <n v="2402.8805380000003"/>
  </r>
  <r>
    <x v="587"/>
    <x v="34"/>
    <x v="1"/>
    <n v="2402.08097"/>
  </r>
  <r>
    <x v="591"/>
    <x v="34"/>
    <x v="4"/>
    <n v="2018.7025900000001"/>
  </r>
  <r>
    <x v="586"/>
    <x v="34"/>
    <x v="1"/>
    <n v="1984.059475"/>
  </r>
  <r>
    <x v="583"/>
    <x v="34"/>
    <x v="3"/>
    <n v="1962.6229519999999"/>
  </r>
  <r>
    <x v="592"/>
    <x v="34"/>
    <x v="3"/>
    <n v="1936.4376790000001"/>
  </r>
  <r>
    <x v="585"/>
    <x v="34"/>
    <x v="2"/>
    <n v="1683.963606"/>
  </r>
  <r>
    <x v="593"/>
    <x v="34"/>
    <x v="3"/>
    <n v="1629.6294250000001"/>
  </r>
  <r>
    <x v="594"/>
    <x v="34"/>
    <x v="2"/>
    <n v="1592.9075"/>
  </r>
  <r>
    <x v="572"/>
    <x v="34"/>
    <x v="11"/>
    <n v="1589.7159999999999"/>
  </r>
  <r>
    <x v="595"/>
    <x v="34"/>
    <x v="1"/>
    <n v="1459.2460000000001"/>
  </r>
  <r>
    <x v="596"/>
    <x v="34"/>
    <x v="6"/>
    <n v="1369.6310530000001"/>
  </r>
  <r>
    <x v="583"/>
    <x v="34"/>
    <x v="4"/>
    <n v="1318.1124029999999"/>
  </r>
  <r>
    <x v="576"/>
    <x v="34"/>
    <x v="2"/>
    <n v="1279.347"/>
  </r>
  <r>
    <x v="574"/>
    <x v="34"/>
    <x v="4"/>
    <n v="1258.645939"/>
  </r>
  <r>
    <x v="597"/>
    <x v="34"/>
    <x v="6"/>
    <n v="1220.5305000000001"/>
  </r>
  <r>
    <x v="598"/>
    <x v="34"/>
    <x v="2"/>
    <n v="961.97850000000005"/>
  </r>
  <r>
    <x v="599"/>
    <x v="34"/>
    <x v="6"/>
    <n v="935.47084999999993"/>
  </r>
  <r>
    <x v="600"/>
    <x v="34"/>
    <x v="6"/>
    <n v="874.28300000000002"/>
  </r>
  <r>
    <x v="601"/>
    <x v="34"/>
    <x v="1"/>
    <n v="809"/>
  </r>
  <r>
    <x v="602"/>
    <x v="34"/>
    <x v="6"/>
    <n v="789.649"/>
  </r>
  <r>
    <x v="603"/>
    <x v="34"/>
    <x v="6"/>
    <n v="784.73599999999999"/>
  </r>
  <r>
    <x v="573"/>
    <x v="34"/>
    <x v="8"/>
    <n v="767.35900000000004"/>
  </r>
  <r>
    <x v="578"/>
    <x v="34"/>
    <x v="1"/>
    <n v="716.14953300000002"/>
  </r>
  <r>
    <x v="587"/>
    <x v="34"/>
    <x v="2"/>
    <n v="674.5"/>
  </r>
  <r>
    <x v="604"/>
    <x v="34"/>
    <x v="6"/>
    <n v="634.21128899999997"/>
  </r>
  <r>
    <x v="605"/>
    <x v="34"/>
    <x v="3"/>
    <n v="605.01833799999997"/>
  </r>
  <r>
    <x v="604"/>
    <x v="34"/>
    <x v="4"/>
    <n v="565.09530500000005"/>
  </r>
  <r>
    <x v="575"/>
    <x v="34"/>
    <x v="3"/>
    <n v="559.05568200000005"/>
  </r>
  <r>
    <x v="606"/>
    <x v="34"/>
    <x v="6"/>
    <n v="526.39324999999997"/>
  </r>
  <r>
    <x v="576"/>
    <x v="34"/>
    <x v="3"/>
    <n v="522.62750000000005"/>
  </r>
  <r>
    <x v="579"/>
    <x v="34"/>
    <x v="1"/>
    <n v="507.54950000000002"/>
  </r>
  <r>
    <x v="607"/>
    <x v="34"/>
    <x v="1"/>
    <n v="501.16399999999999"/>
  </r>
  <r>
    <x v="571"/>
    <x v="34"/>
    <x v="2"/>
    <n v="488.64709199999999"/>
  </r>
  <r>
    <x v="571"/>
    <x v="34"/>
    <x v="8"/>
    <n v="483.76900000000001"/>
  </r>
  <r>
    <x v="608"/>
    <x v="34"/>
    <x v="2"/>
    <n v="455.47063500000002"/>
  </r>
  <r>
    <x v="595"/>
    <x v="34"/>
    <x v="6"/>
    <n v="427.30849999999998"/>
  </r>
  <r>
    <x v="574"/>
    <x v="34"/>
    <x v="3"/>
    <n v="414.94736599999999"/>
  </r>
  <r>
    <x v="609"/>
    <x v="34"/>
    <x v="6"/>
    <n v="410.63099999999997"/>
  </r>
  <r>
    <x v="594"/>
    <x v="34"/>
    <x v="0"/>
    <n v="390.577"/>
  </r>
  <r>
    <x v="583"/>
    <x v="34"/>
    <x v="1"/>
    <n v="371.54750000000001"/>
  </r>
  <r>
    <x v="610"/>
    <x v="34"/>
    <x v="3"/>
    <n v="315.1465"/>
  </r>
  <r>
    <x v="611"/>
    <x v="34"/>
    <x v="2"/>
    <n v="267.57799999999997"/>
  </r>
  <r>
    <x v="612"/>
    <x v="34"/>
    <x v="6"/>
    <n v="207.17"/>
  </r>
  <r>
    <x v="613"/>
    <x v="34"/>
    <x v="6"/>
    <n v="195.16900000000001"/>
  </r>
  <r>
    <x v="614"/>
    <x v="34"/>
    <x v="1"/>
    <n v="192.35"/>
  </r>
  <r>
    <x v="598"/>
    <x v="34"/>
    <x v="8"/>
    <n v="183.98"/>
  </r>
  <r>
    <x v="572"/>
    <x v="34"/>
    <x v="1"/>
    <n v="176.92569599999999"/>
  </r>
  <r>
    <x v="615"/>
    <x v="34"/>
    <x v="3"/>
    <n v="171"/>
  </r>
  <r>
    <x v="616"/>
    <x v="34"/>
    <x v="6"/>
    <n v="167.23750000000001"/>
  </r>
  <r>
    <x v="586"/>
    <x v="34"/>
    <x v="4"/>
    <n v="163.76446900000002"/>
  </r>
  <r>
    <x v="588"/>
    <x v="34"/>
    <x v="3"/>
    <n v="152.322"/>
  </r>
  <r>
    <x v="574"/>
    <x v="34"/>
    <x v="6"/>
    <n v="145.85420199999999"/>
  </r>
  <r>
    <x v="579"/>
    <x v="34"/>
    <x v="2"/>
    <n v="118.069"/>
  </r>
  <r>
    <x v="617"/>
    <x v="34"/>
    <x v="8"/>
    <n v="114.60299999999999"/>
  </r>
  <r>
    <x v="607"/>
    <x v="34"/>
    <x v="3"/>
    <n v="84.674000000000007"/>
  </r>
  <r>
    <x v="608"/>
    <x v="34"/>
    <x v="1"/>
    <n v="63.825234999999999"/>
  </r>
  <r>
    <x v="593"/>
    <x v="34"/>
    <x v="1"/>
    <n v="59.652999999999999"/>
  </r>
  <r>
    <x v="608"/>
    <x v="34"/>
    <x v="4"/>
    <n v="46.437932999999994"/>
  </r>
  <r>
    <x v="579"/>
    <x v="34"/>
    <x v="9"/>
    <n v="46.330500000000001"/>
  </r>
  <r>
    <x v="572"/>
    <x v="34"/>
    <x v="3"/>
    <n v="37.168148000000002"/>
  </r>
  <r>
    <x v="617"/>
    <x v="34"/>
    <x v="9"/>
    <n v="34.374499999999998"/>
  </r>
  <r>
    <x v="594"/>
    <x v="34"/>
    <x v="5"/>
    <n v="31.756499999999999"/>
  </r>
  <r>
    <x v="617"/>
    <x v="34"/>
    <x v="3"/>
    <n v="1.056252"/>
  </r>
  <r>
    <x v="618"/>
    <x v="35"/>
    <x v="4"/>
    <n v="148428.350932"/>
  </r>
  <r>
    <x v="619"/>
    <x v="35"/>
    <x v="6"/>
    <n v="147870.12030800001"/>
  </r>
  <r>
    <x v="618"/>
    <x v="35"/>
    <x v="6"/>
    <n v="140422.84418000001"/>
  </r>
  <r>
    <x v="618"/>
    <x v="35"/>
    <x v="8"/>
    <n v="139769.17523300002"/>
  </r>
  <r>
    <x v="618"/>
    <x v="35"/>
    <x v="9"/>
    <n v="137300.275987"/>
  </r>
  <r>
    <x v="619"/>
    <x v="35"/>
    <x v="4"/>
    <n v="117146.5101"/>
  </r>
  <r>
    <x v="618"/>
    <x v="35"/>
    <x v="3"/>
    <n v="110134.143734"/>
  </r>
  <r>
    <x v="618"/>
    <x v="35"/>
    <x v="2"/>
    <n v="100856.96210500001"/>
  </r>
  <r>
    <x v="618"/>
    <x v="35"/>
    <x v="10"/>
    <n v="99364.264999999999"/>
  </r>
  <r>
    <x v="618"/>
    <x v="35"/>
    <x v="1"/>
    <n v="86225.614300000001"/>
  </r>
  <r>
    <x v="618"/>
    <x v="35"/>
    <x v="5"/>
    <n v="85447.622499999998"/>
  </r>
  <r>
    <x v="619"/>
    <x v="35"/>
    <x v="2"/>
    <n v="73043.678347000008"/>
  </r>
  <r>
    <x v="619"/>
    <x v="35"/>
    <x v="1"/>
    <n v="41238.707262000004"/>
  </r>
  <r>
    <x v="619"/>
    <x v="35"/>
    <x v="3"/>
    <n v="38468.381426"/>
  </r>
  <r>
    <x v="620"/>
    <x v="35"/>
    <x v="9"/>
    <n v="31899.424999999999"/>
  </r>
  <r>
    <x v="621"/>
    <x v="35"/>
    <x v="6"/>
    <n v="27653.234037000002"/>
  </r>
  <r>
    <x v="621"/>
    <x v="35"/>
    <x v="2"/>
    <n v="20277.527635000002"/>
  </r>
  <r>
    <x v="621"/>
    <x v="35"/>
    <x v="4"/>
    <n v="18012.086386999999"/>
  </r>
  <r>
    <x v="621"/>
    <x v="35"/>
    <x v="1"/>
    <n v="14855.264854000001"/>
  </r>
  <r>
    <x v="622"/>
    <x v="35"/>
    <x v="9"/>
    <n v="13535.604667"/>
  </r>
  <r>
    <x v="621"/>
    <x v="35"/>
    <x v="3"/>
    <n v="13498.309026000001"/>
  </r>
  <r>
    <x v="622"/>
    <x v="35"/>
    <x v="10"/>
    <n v="13214.565000000001"/>
  </r>
  <r>
    <x v="623"/>
    <x v="35"/>
    <x v="6"/>
    <n v="10903.873178"/>
  </r>
  <r>
    <x v="620"/>
    <x v="35"/>
    <x v="10"/>
    <n v="10780.861000000001"/>
  </r>
  <r>
    <x v="624"/>
    <x v="35"/>
    <x v="4"/>
    <n v="10205.901696000001"/>
  </r>
  <r>
    <x v="622"/>
    <x v="35"/>
    <x v="7"/>
    <n v="9376.9519999999993"/>
  </r>
  <r>
    <x v="624"/>
    <x v="35"/>
    <x v="3"/>
    <n v="9194.5931490000003"/>
  </r>
  <r>
    <x v="619"/>
    <x v="35"/>
    <x v="8"/>
    <n v="8929.6630000000005"/>
  </r>
  <r>
    <x v="625"/>
    <x v="35"/>
    <x v="1"/>
    <n v="8123.2570769999993"/>
  </r>
  <r>
    <x v="626"/>
    <x v="35"/>
    <x v="6"/>
    <n v="6858.3620000000001"/>
  </r>
  <r>
    <x v="627"/>
    <x v="35"/>
    <x v="3"/>
    <n v="6046.9385350000002"/>
  </r>
  <r>
    <x v="625"/>
    <x v="35"/>
    <x v="3"/>
    <n v="5838.5655640000004"/>
  </r>
  <r>
    <x v="625"/>
    <x v="35"/>
    <x v="9"/>
    <n v="5072.1432100000002"/>
  </r>
  <r>
    <x v="625"/>
    <x v="35"/>
    <x v="7"/>
    <n v="4835.6080000000002"/>
  </r>
  <r>
    <x v="622"/>
    <x v="35"/>
    <x v="6"/>
    <n v="4530.6284999999998"/>
  </r>
  <r>
    <x v="620"/>
    <x v="35"/>
    <x v="8"/>
    <n v="3893.9360000000001"/>
  </r>
  <r>
    <x v="628"/>
    <x v="35"/>
    <x v="4"/>
    <n v="3783.9954170000001"/>
  </r>
  <r>
    <x v="624"/>
    <x v="35"/>
    <x v="1"/>
    <n v="3724.9957979999999"/>
  </r>
  <r>
    <x v="622"/>
    <x v="35"/>
    <x v="0"/>
    <n v="3259.0940000000001"/>
  </r>
  <r>
    <x v="628"/>
    <x v="35"/>
    <x v="3"/>
    <n v="3175.0507729999999"/>
  </r>
  <r>
    <x v="629"/>
    <x v="35"/>
    <x v="2"/>
    <n v="2953.5188590000002"/>
  </r>
  <r>
    <x v="630"/>
    <x v="35"/>
    <x v="3"/>
    <n v="2698.1498790000001"/>
  </r>
  <r>
    <x v="622"/>
    <x v="35"/>
    <x v="5"/>
    <n v="2696.346"/>
  </r>
  <r>
    <x v="624"/>
    <x v="35"/>
    <x v="6"/>
    <n v="2689.934722"/>
  </r>
  <r>
    <x v="623"/>
    <x v="35"/>
    <x v="3"/>
    <n v="2606.657287"/>
  </r>
  <r>
    <x v="628"/>
    <x v="35"/>
    <x v="6"/>
    <n v="2554.5714199999998"/>
  </r>
  <r>
    <x v="622"/>
    <x v="35"/>
    <x v="8"/>
    <n v="2551.3710000000001"/>
  </r>
  <r>
    <x v="629"/>
    <x v="35"/>
    <x v="1"/>
    <n v="2073.0139220000001"/>
  </r>
  <r>
    <x v="622"/>
    <x v="35"/>
    <x v="4"/>
    <n v="2041.6568540000001"/>
  </r>
  <r>
    <x v="630"/>
    <x v="35"/>
    <x v="4"/>
    <n v="1910.2145789999997"/>
  </r>
  <r>
    <x v="631"/>
    <x v="35"/>
    <x v="1"/>
    <n v="1606.2195379999998"/>
  </r>
  <r>
    <x v="632"/>
    <x v="35"/>
    <x v="3"/>
    <n v="1537.1957070000001"/>
  </r>
  <r>
    <x v="633"/>
    <x v="35"/>
    <x v="4"/>
    <n v="1512.74892"/>
  </r>
  <r>
    <x v="622"/>
    <x v="35"/>
    <x v="3"/>
    <n v="1386.4970949999999"/>
  </r>
  <r>
    <x v="622"/>
    <x v="35"/>
    <x v="1"/>
    <n v="1307.7809169999998"/>
  </r>
  <r>
    <x v="626"/>
    <x v="35"/>
    <x v="4"/>
    <n v="1212.20929"/>
  </r>
  <r>
    <x v="634"/>
    <x v="35"/>
    <x v="4"/>
    <n v="1198.779115"/>
  </r>
  <r>
    <x v="622"/>
    <x v="35"/>
    <x v="11"/>
    <n v="1031.0260000000001"/>
  </r>
  <r>
    <x v="635"/>
    <x v="35"/>
    <x v="2"/>
    <n v="957.66099999999994"/>
  </r>
  <r>
    <x v="623"/>
    <x v="35"/>
    <x v="4"/>
    <n v="842.38016500000003"/>
  </r>
  <r>
    <x v="625"/>
    <x v="35"/>
    <x v="8"/>
    <n v="791.11450000000002"/>
  </r>
  <r>
    <x v="625"/>
    <x v="35"/>
    <x v="10"/>
    <n v="630.37"/>
  </r>
  <r>
    <x v="636"/>
    <x v="35"/>
    <x v="1"/>
    <n v="601.56899999999996"/>
  </r>
  <r>
    <x v="625"/>
    <x v="35"/>
    <x v="2"/>
    <n v="580.12958800000001"/>
  </r>
  <r>
    <x v="634"/>
    <x v="35"/>
    <x v="6"/>
    <n v="543.74769499999991"/>
  </r>
  <r>
    <x v="630"/>
    <x v="35"/>
    <x v="1"/>
    <n v="521.75599999999997"/>
  </r>
  <r>
    <x v="625"/>
    <x v="35"/>
    <x v="4"/>
    <n v="401.91694699999999"/>
  </r>
  <r>
    <x v="629"/>
    <x v="35"/>
    <x v="3"/>
    <n v="401.72208899999998"/>
  </r>
  <r>
    <x v="631"/>
    <x v="35"/>
    <x v="2"/>
    <n v="357.106539"/>
  </r>
  <r>
    <x v="620"/>
    <x v="35"/>
    <x v="3"/>
    <n v="347.90550000000002"/>
  </r>
  <r>
    <x v="622"/>
    <x v="35"/>
    <x v="2"/>
    <n v="324.765333"/>
  </r>
  <r>
    <x v="627"/>
    <x v="35"/>
    <x v="4"/>
    <n v="316.89663400000001"/>
  </r>
  <r>
    <x v="635"/>
    <x v="35"/>
    <x v="1"/>
    <n v="280.30148200000002"/>
  </r>
  <r>
    <x v="637"/>
    <x v="35"/>
    <x v="4"/>
    <n v="276.44400000000002"/>
  </r>
  <r>
    <x v="621"/>
    <x v="35"/>
    <x v="8"/>
    <n v="245.48599999999999"/>
  </r>
  <r>
    <x v="630"/>
    <x v="35"/>
    <x v="6"/>
    <n v="202.56426000000002"/>
  </r>
  <r>
    <x v="638"/>
    <x v="35"/>
    <x v="4"/>
    <n v="198"/>
  </r>
  <r>
    <x v="620"/>
    <x v="35"/>
    <x v="1"/>
    <n v="161.06"/>
  </r>
  <r>
    <x v="624"/>
    <x v="35"/>
    <x v="8"/>
    <n v="82.965000000000003"/>
  </r>
  <r>
    <x v="620"/>
    <x v="35"/>
    <x v="0"/>
    <n v="69.682000000000002"/>
  </r>
  <r>
    <x v="636"/>
    <x v="35"/>
    <x v="6"/>
    <n v="49.557000000000002"/>
  </r>
  <r>
    <x v="636"/>
    <x v="35"/>
    <x v="4"/>
    <n v="21.324999999999999"/>
  </r>
  <r>
    <x v="624"/>
    <x v="35"/>
    <x v="2"/>
    <n v="20.754394000000001"/>
  </r>
  <r>
    <x v="623"/>
    <x v="35"/>
    <x v="1"/>
    <n v="14.531000000000001"/>
  </r>
  <r>
    <x v="638"/>
    <x v="35"/>
    <x v="6"/>
    <n v="10.464"/>
  </r>
  <r>
    <x v="636"/>
    <x v="35"/>
    <x v="3"/>
    <n v="3.87"/>
  </r>
  <r>
    <x v="620"/>
    <x v="35"/>
    <x v="5"/>
    <n v="2.9260000000000002"/>
  </r>
  <r>
    <x v="634"/>
    <x v="35"/>
    <x v="1"/>
    <n v="0.441307"/>
  </r>
  <r>
    <x v="639"/>
    <x v="35"/>
    <x v="6"/>
    <n v="7941.4634040000001"/>
  </r>
  <r>
    <x v="640"/>
    <x v="35"/>
    <x v="6"/>
    <n v="739.65585600000009"/>
  </r>
  <r>
    <x v="641"/>
    <x v="35"/>
    <x v="6"/>
    <n v="700.1276949999999"/>
  </r>
  <r>
    <x v="642"/>
    <x v="35"/>
    <x v="6"/>
    <n v="387.64315299999998"/>
  </r>
  <r>
    <x v="643"/>
    <x v="35"/>
    <x v="6"/>
    <n v="301.75"/>
  </r>
  <r>
    <x v="644"/>
    <x v="35"/>
    <x v="6"/>
    <n v="286.72045700000001"/>
  </r>
  <r>
    <x v="641"/>
    <x v="35"/>
    <x v="4"/>
    <n v="106.387356"/>
  </r>
  <r>
    <x v="641"/>
    <x v="35"/>
    <x v="1"/>
    <n v="10.7"/>
  </r>
  <r>
    <x v="645"/>
    <x v="36"/>
    <x v="2"/>
    <n v="35923.955857000001"/>
  </r>
  <r>
    <x v="645"/>
    <x v="36"/>
    <x v="1"/>
    <n v="20054.490973"/>
  </r>
  <r>
    <x v="645"/>
    <x v="36"/>
    <x v="3"/>
    <n v="18469.030376999999"/>
  </r>
  <r>
    <x v="646"/>
    <x v="36"/>
    <x v="8"/>
    <n v="14438.937667"/>
  </r>
  <r>
    <x v="645"/>
    <x v="36"/>
    <x v="6"/>
    <n v="13992.515426000002"/>
  </r>
  <r>
    <x v="646"/>
    <x v="36"/>
    <x v="9"/>
    <n v="12149.376166999999"/>
  </r>
  <r>
    <x v="645"/>
    <x v="36"/>
    <x v="4"/>
    <n v="11331.113069999999"/>
  </r>
  <r>
    <x v="647"/>
    <x v="36"/>
    <x v="4"/>
    <n v="8124.5683559999998"/>
  </r>
  <r>
    <x v="648"/>
    <x v="36"/>
    <x v="2"/>
    <n v="7772.134"/>
  </r>
  <r>
    <x v="646"/>
    <x v="36"/>
    <x v="2"/>
    <n v="7757.0385669999996"/>
  </r>
  <r>
    <x v="649"/>
    <x v="36"/>
    <x v="6"/>
    <n v="6847.4747359999992"/>
  </r>
  <r>
    <x v="649"/>
    <x v="36"/>
    <x v="3"/>
    <n v="6612.8305229999996"/>
  </r>
  <r>
    <x v="649"/>
    <x v="36"/>
    <x v="4"/>
    <n v="4453.1518249999999"/>
  </r>
  <r>
    <x v="649"/>
    <x v="36"/>
    <x v="2"/>
    <n v="3855.7771619999999"/>
  </r>
  <r>
    <x v="645"/>
    <x v="36"/>
    <x v="8"/>
    <n v="3024.386"/>
  </r>
  <r>
    <x v="648"/>
    <x v="36"/>
    <x v="1"/>
    <n v="2604.1460000000002"/>
  </r>
  <r>
    <x v="647"/>
    <x v="36"/>
    <x v="3"/>
    <n v="2455.1231250000001"/>
  </r>
  <r>
    <x v="646"/>
    <x v="36"/>
    <x v="1"/>
    <n v="2025.5099560000001"/>
  </r>
  <r>
    <x v="649"/>
    <x v="36"/>
    <x v="1"/>
    <n v="1594.063652"/>
  </r>
  <r>
    <x v="650"/>
    <x v="36"/>
    <x v="8"/>
    <n v="740.63350000000003"/>
  </r>
  <r>
    <x v="646"/>
    <x v="36"/>
    <x v="10"/>
    <n v="717.02700000000004"/>
  </r>
  <r>
    <x v="647"/>
    <x v="36"/>
    <x v="6"/>
    <n v="593.19163600000002"/>
  </r>
  <r>
    <x v="651"/>
    <x v="36"/>
    <x v="6"/>
    <n v="511.49096800000001"/>
  </r>
  <r>
    <x v="651"/>
    <x v="36"/>
    <x v="4"/>
    <n v="343.94676299999998"/>
  </r>
  <r>
    <x v="649"/>
    <x v="36"/>
    <x v="8"/>
    <n v="83.442999999999998"/>
  </r>
  <r>
    <x v="651"/>
    <x v="36"/>
    <x v="3"/>
    <n v="81.602956000000006"/>
  </r>
  <r>
    <x v="649"/>
    <x v="36"/>
    <x v="9"/>
    <n v="32.866999999999997"/>
  </r>
  <r>
    <x v="646"/>
    <x v="36"/>
    <x v="6"/>
    <n v="24.616"/>
  </r>
  <r>
    <x v="652"/>
    <x v="37"/>
    <x v="8"/>
    <n v="1072.0705"/>
  </r>
  <r>
    <x v="653"/>
    <x v="37"/>
    <x v="8"/>
    <n v="1007.8485000000001"/>
  </r>
  <r>
    <x v="654"/>
    <x v="37"/>
    <x v="3"/>
    <n v="999.48743999999999"/>
  </r>
  <r>
    <x v="655"/>
    <x v="37"/>
    <x v="2"/>
    <n v="105.372"/>
  </r>
  <r>
    <x v="652"/>
    <x v="37"/>
    <x v="2"/>
    <n v="46.066000000000003"/>
  </r>
  <r>
    <x v="653"/>
    <x v="37"/>
    <x v="1"/>
    <n v="34.450457999999998"/>
  </r>
  <r>
    <x v="655"/>
    <x v="37"/>
    <x v="8"/>
    <n v="22.617999999999999"/>
  </r>
  <r>
    <x v="653"/>
    <x v="37"/>
    <x v="9"/>
    <n v="18.042999999999999"/>
  </r>
  <r>
    <x v="654"/>
    <x v="37"/>
    <x v="6"/>
    <n v="3.9232480000000001"/>
  </r>
  <r>
    <x v="653"/>
    <x v="37"/>
    <x v="4"/>
    <n v="1.238429"/>
  </r>
  <r>
    <x v="654"/>
    <x v="37"/>
    <x v="4"/>
    <n v="0.86750000000000005"/>
  </r>
  <r>
    <x v="653"/>
    <x v="37"/>
    <x v="3"/>
    <n v="0.790018"/>
  </r>
  <r>
    <x v="656"/>
    <x v="38"/>
    <x v="7"/>
    <n v="85051.224499999997"/>
  </r>
  <r>
    <x v="656"/>
    <x v="38"/>
    <x v="0"/>
    <n v="70023.116139999998"/>
  </r>
  <r>
    <x v="656"/>
    <x v="38"/>
    <x v="5"/>
    <n v="46738.743462999999"/>
  </r>
  <r>
    <x v="657"/>
    <x v="38"/>
    <x v="1"/>
    <n v="36978.043659000003"/>
  </r>
  <r>
    <x v="657"/>
    <x v="38"/>
    <x v="3"/>
    <n v="34499.055586999995"/>
  </r>
  <r>
    <x v="658"/>
    <x v="38"/>
    <x v="1"/>
    <n v="33952.070288000003"/>
  </r>
  <r>
    <x v="659"/>
    <x v="38"/>
    <x v="3"/>
    <n v="27047.470053000001"/>
  </r>
  <r>
    <x v="656"/>
    <x v="38"/>
    <x v="11"/>
    <n v="25491.928"/>
  </r>
  <r>
    <x v="660"/>
    <x v="38"/>
    <x v="3"/>
    <n v="18139.509396000001"/>
  </r>
  <r>
    <x v="658"/>
    <x v="38"/>
    <x v="3"/>
    <n v="16298.171"/>
  </r>
  <r>
    <x v="658"/>
    <x v="38"/>
    <x v="5"/>
    <n v="15885.011666999999"/>
  </r>
  <r>
    <x v="659"/>
    <x v="38"/>
    <x v="4"/>
    <n v="15687.760617"/>
  </r>
  <r>
    <x v="656"/>
    <x v="38"/>
    <x v="10"/>
    <n v="13919.559499999999"/>
  </r>
  <r>
    <x v="659"/>
    <x v="38"/>
    <x v="1"/>
    <n v="8001.1769670000003"/>
  </r>
  <r>
    <x v="661"/>
    <x v="38"/>
    <x v="6"/>
    <n v="7571.8955679999999"/>
  </r>
  <r>
    <x v="659"/>
    <x v="38"/>
    <x v="6"/>
    <n v="6849.9411129999999"/>
  </r>
  <r>
    <x v="657"/>
    <x v="38"/>
    <x v="2"/>
    <n v="6506.8256309999997"/>
  </r>
  <r>
    <x v="656"/>
    <x v="38"/>
    <x v="8"/>
    <n v="6414.2875000000004"/>
  </r>
  <r>
    <x v="656"/>
    <x v="38"/>
    <x v="9"/>
    <n v="6323.4809999999998"/>
  </r>
  <r>
    <x v="662"/>
    <x v="38"/>
    <x v="8"/>
    <n v="6202.91"/>
  </r>
  <r>
    <x v="661"/>
    <x v="38"/>
    <x v="4"/>
    <n v="6135.4511199999997"/>
  </r>
  <r>
    <x v="658"/>
    <x v="38"/>
    <x v="9"/>
    <n v="5528.1710000000003"/>
  </r>
  <r>
    <x v="663"/>
    <x v="38"/>
    <x v="6"/>
    <n v="4249.8339999999998"/>
  </r>
  <r>
    <x v="658"/>
    <x v="38"/>
    <x v="6"/>
    <n v="4211.6409999999996"/>
  </r>
  <r>
    <x v="664"/>
    <x v="38"/>
    <x v="3"/>
    <n v="3744.364"/>
  </r>
  <r>
    <x v="665"/>
    <x v="38"/>
    <x v="6"/>
    <n v="3455.5115000000001"/>
  </r>
  <r>
    <x v="666"/>
    <x v="38"/>
    <x v="6"/>
    <n v="2180.8195000000001"/>
  </r>
  <r>
    <x v="665"/>
    <x v="38"/>
    <x v="4"/>
    <n v="2172.5931030000002"/>
  </r>
  <r>
    <x v="667"/>
    <x v="38"/>
    <x v="4"/>
    <n v="2169.4780970000002"/>
  </r>
  <r>
    <x v="668"/>
    <x v="38"/>
    <x v="4"/>
    <n v="1934.4550430000002"/>
  </r>
  <r>
    <x v="659"/>
    <x v="38"/>
    <x v="8"/>
    <n v="1746.3465000000001"/>
  </r>
  <r>
    <x v="661"/>
    <x v="38"/>
    <x v="3"/>
    <n v="1717.5319999999999"/>
  </r>
  <r>
    <x v="663"/>
    <x v="38"/>
    <x v="4"/>
    <n v="1701.4622099999999"/>
  </r>
  <r>
    <x v="665"/>
    <x v="38"/>
    <x v="2"/>
    <n v="1662.7135000000001"/>
  </r>
  <r>
    <x v="656"/>
    <x v="38"/>
    <x v="2"/>
    <n v="1371.9624220000001"/>
  </r>
  <r>
    <x v="658"/>
    <x v="38"/>
    <x v="0"/>
    <n v="1116.7149999999999"/>
  </r>
  <r>
    <x v="656"/>
    <x v="38"/>
    <x v="1"/>
    <n v="1110.8195000000001"/>
  </r>
  <r>
    <x v="669"/>
    <x v="38"/>
    <x v="4"/>
    <n v="1070.8638640000001"/>
  </r>
  <r>
    <x v="670"/>
    <x v="38"/>
    <x v="4"/>
    <n v="1038.568"/>
  </r>
  <r>
    <x v="665"/>
    <x v="38"/>
    <x v="1"/>
    <n v="816.4615"/>
  </r>
  <r>
    <x v="665"/>
    <x v="38"/>
    <x v="8"/>
    <n v="683.93799999999999"/>
  </r>
  <r>
    <x v="668"/>
    <x v="38"/>
    <x v="6"/>
    <n v="651.72248500000001"/>
  </r>
  <r>
    <x v="671"/>
    <x v="38"/>
    <x v="4"/>
    <n v="572.38754900000004"/>
  </r>
  <r>
    <x v="656"/>
    <x v="38"/>
    <x v="6"/>
    <n v="548.99080299999991"/>
  </r>
  <r>
    <x v="664"/>
    <x v="38"/>
    <x v="1"/>
    <n v="520.66772500000002"/>
  </r>
  <r>
    <x v="658"/>
    <x v="38"/>
    <x v="2"/>
    <n v="480.93200000000002"/>
  </r>
  <r>
    <x v="657"/>
    <x v="38"/>
    <x v="6"/>
    <n v="474.15800000000002"/>
  </r>
  <r>
    <x v="672"/>
    <x v="38"/>
    <x v="1"/>
    <n v="364.72899999999998"/>
  </r>
  <r>
    <x v="657"/>
    <x v="38"/>
    <x v="4"/>
    <n v="337.53399999999999"/>
  </r>
  <r>
    <x v="673"/>
    <x v="38"/>
    <x v="1"/>
    <n v="336.7"/>
  </r>
  <r>
    <x v="674"/>
    <x v="38"/>
    <x v="1"/>
    <n v="319.31400000000002"/>
  </r>
  <r>
    <x v="667"/>
    <x v="38"/>
    <x v="3"/>
    <n v="305.63600000000002"/>
  </r>
  <r>
    <x v="671"/>
    <x v="38"/>
    <x v="3"/>
    <n v="229.94900000000001"/>
  </r>
  <r>
    <x v="670"/>
    <x v="38"/>
    <x v="6"/>
    <n v="186.63200000000001"/>
  </r>
  <r>
    <x v="670"/>
    <x v="38"/>
    <x v="1"/>
    <n v="179.57400000000001"/>
  </r>
  <r>
    <x v="658"/>
    <x v="38"/>
    <x v="4"/>
    <n v="133.61099999999999"/>
  </r>
  <r>
    <x v="658"/>
    <x v="38"/>
    <x v="8"/>
    <n v="123.883"/>
  </r>
  <r>
    <x v="664"/>
    <x v="38"/>
    <x v="2"/>
    <n v="92.919080000000008"/>
  </r>
  <r>
    <x v="659"/>
    <x v="38"/>
    <x v="2"/>
    <n v="88.817202999999992"/>
  </r>
  <r>
    <x v="670"/>
    <x v="38"/>
    <x v="3"/>
    <n v="79.244668000000004"/>
  </r>
  <r>
    <x v="674"/>
    <x v="38"/>
    <x v="4"/>
    <n v="7.1989999999999998"/>
  </r>
  <r>
    <x v="656"/>
    <x v="38"/>
    <x v="3"/>
    <n v="0.83123400000000003"/>
  </r>
  <r>
    <x v="675"/>
    <x v="39"/>
    <x v="8"/>
    <n v="151945.777833"/>
  </r>
  <r>
    <x v="675"/>
    <x v="39"/>
    <x v="2"/>
    <n v="89137.284595999998"/>
  </r>
  <r>
    <x v="675"/>
    <x v="39"/>
    <x v="1"/>
    <n v="83554.761510000011"/>
  </r>
  <r>
    <x v="676"/>
    <x v="39"/>
    <x v="1"/>
    <n v="53756.309336999999"/>
  </r>
  <r>
    <x v="675"/>
    <x v="39"/>
    <x v="3"/>
    <n v="52339.982173000004"/>
  </r>
  <r>
    <x v="675"/>
    <x v="39"/>
    <x v="9"/>
    <n v="52270.781999999999"/>
  </r>
  <r>
    <x v="676"/>
    <x v="39"/>
    <x v="9"/>
    <n v="46852.739000000001"/>
  </r>
  <r>
    <x v="676"/>
    <x v="39"/>
    <x v="10"/>
    <n v="44021.9735"/>
  </r>
  <r>
    <x v="677"/>
    <x v="39"/>
    <x v="1"/>
    <n v="42714.115267999994"/>
  </r>
  <r>
    <x v="676"/>
    <x v="39"/>
    <x v="3"/>
    <n v="41883.259918999996"/>
  </r>
  <r>
    <x v="678"/>
    <x v="39"/>
    <x v="6"/>
    <n v="41829.272524"/>
  </r>
  <r>
    <x v="676"/>
    <x v="39"/>
    <x v="8"/>
    <n v="38997.942167000001"/>
  </r>
  <r>
    <x v="679"/>
    <x v="39"/>
    <x v="9"/>
    <n v="38652.130499999999"/>
  </r>
  <r>
    <x v="676"/>
    <x v="39"/>
    <x v="5"/>
    <n v="37732.667462999998"/>
  </r>
  <r>
    <x v="676"/>
    <x v="39"/>
    <x v="4"/>
    <n v="35198.859549999994"/>
  </r>
  <r>
    <x v="678"/>
    <x v="39"/>
    <x v="3"/>
    <n v="33000.784571999997"/>
  </r>
  <r>
    <x v="677"/>
    <x v="39"/>
    <x v="8"/>
    <n v="31158.5795"/>
  </r>
  <r>
    <x v="676"/>
    <x v="39"/>
    <x v="0"/>
    <n v="30164.449037000002"/>
  </r>
  <r>
    <x v="676"/>
    <x v="39"/>
    <x v="7"/>
    <n v="29945.111636999998"/>
  </r>
  <r>
    <x v="677"/>
    <x v="39"/>
    <x v="3"/>
    <n v="28868.913094"/>
  </r>
  <r>
    <x v="678"/>
    <x v="39"/>
    <x v="4"/>
    <n v="26195.869569000002"/>
  </r>
  <r>
    <x v="676"/>
    <x v="39"/>
    <x v="2"/>
    <n v="25307.994916000003"/>
  </r>
  <r>
    <x v="680"/>
    <x v="39"/>
    <x v="1"/>
    <n v="25257.821327000001"/>
  </r>
  <r>
    <x v="676"/>
    <x v="39"/>
    <x v="6"/>
    <n v="23919.958780000001"/>
  </r>
  <r>
    <x v="681"/>
    <x v="39"/>
    <x v="10"/>
    <n v="23882.6675"/>
  </r>
  <r>
    <x v="677"/>
    <x v="39"/>
    <x v="0"/>
    <n v="20328.099999999999"/>
  </r>
  <r>
    <x v="677"/>
    <x v="39"/>
    <x v="2"/>
    <n v="18472.055369000002"/>
  </r>
  <r>
    <x v="681"/>
    <x v="39"/>
    <x v="9"/>
    <n v="18342.318535999999"/>
  </r>
  <r>
    <x v="676"/>
    <x v="39"/>
    <x v="11"/>
    <n v="17492.223999999998"/>
  </r>
  <r>
    <x v="680"/>
    <x v="39"/>
    <x v="3"/>
    <n v="17457.855809000001"/>
  </r>
  <r>
    <x v="680"/>
    <x v="39"/>
    <x v="8"/>
    <n v="13048.510999999999"/>
  </r>
  <r>
    <x v="677"/>
    <x v="39"/>
    <x v="4"/>
    <n v="12080.04458"/>
  </r>
  <r>
    <x v="675"/>
    <x v="39"/>
    <x v="4"/>
    <n v="11707.869086999999"/>
  </r>
  <r>
    <x v="680"/>
    <x v="39"/>
    <x v="9"/>
    <n v="10103.448"/>
  </r>
  <r>
    <x v="677"/>
    <x v="39"/>
    <x v="10"/>
    <n v="10079.684000000001"/>
  </r>
  <r>
    <x v="677"/>
    <x v="39"/>
    <x v="9"/>
    <n v="9365.8290000000015"/>
  </r>
  <r>
    <x v="677"/>
    <x v="39"/>
    <x v="5"/>
    <n v="9184.4560000000001"/>
  </r>
  <r>
    <x v="675"/>
    <x v="39"/>
    <x v="10"/>
    <n v="9063.5174999999999"/>
  </r>
  <r>
    <x v="679"/>
    <x v="39"/>
    <x v="10"/>
    <n v="8580.9609999999993"/>
  </r>
  <r>
    <x v="677"/>
    <x v="39"/>
    <x v="6"/>
    <n v="6554.6550230000003"/>
  </r>
  <r>
    <x v="680"/>
    <x v="39"/>
    <x v="4"/>
    <n v="6259.8446629999999"/>
  </r>
  <r>
    <x v="680"/>
    <x v="39"/>
    <x v="10"/>
    <n v="5597.4279999999999"/>
  </r>
  <r>
    <x v="680"/>
    <x v="39"/>
    <x v="2"/>
    <n v="5071.8820230000001"/>
  </r>
  <r>
    <x v="681"/>
    <x v="39"/>
    <x v="7"/>
    <n v="4836.4385000000002"/>
  </r>
  <r>
    <x v="675"/>
    <x v="39"/>
    <x v="6"/>
    <n v="4760.3429660000002"/>
  </r>
  <r>
    <x v="678"/>
    <x v="39"/>
    <x v="8"/>
    <n v="2110.491"/>
  </r>
  <r>
    <x v="678"/>
    <x v="39"/>
    <x v="1"/>
    <n v="1747.6973210000001"/>
  </r>
  <r>
    <x v="677"/>
    <x v="39"/>
    <x v="7"/>
    <n v="1622.2750000000001"/>
  </r>
  <r>
    <x v="675"/>
    <x v="39"/>
    <x v="5"/>
    <n v="1223.7121669999999"/>
  </r>
  <r>
    <x v="680"/>
    <x v="39"/>
    <x v="6"/>
    <n v="875.17168000000004"/>
  </r>
  <r>
    <x v="678"/>
    <x v="39"/>
    <x v="9"/>
    <n v="570.6"/>
  </r>
  <r>
    <x v="678"/>
    <x v="39"/>
    <x v="2"/>
    <n v="550.34857699999986"/>
  </r>
  <r>
    <x v="678"/>
    <x v="39"/>
    <x v="5"/>
    <n v="371.05500000000001"/>
  </r>
  <r>
    <x v="681"/>
    <x v="39"/>
    <x v="5"/>
    <n v="336.59199999999998"/>
  </r>
  <r>
    <x v="678"/>
    <x v="39"/>
    <x v="10"/>
    <n v="142.864"/>
  </r>
  <r>
    <x v="675"/>
    <x v="39"/>
    <x v="0"/>
    <n v="59.131"/>
  </r>
  <r>
    <x v="682"/>
    <x v="40"/>
    <x v="0"/>
    <n v="75832.807000000001"/>
  </r>
  <r>
    <x v="682"/>
    <x v="40"/>
    <x v="10"/>
    <n v="71839.400167"/>
  </r>
  <r>
    <x v="682"/>
    <x v="40"/>
    <x v="5"/>
    <n v="66146.791840000005"/>
  </r>
  <r>
    <x v="683"/>
    <x v="40"/>
    <x v="6"/>
    <n v="54572.917622000001"/>
  </r>
  <r>
    <x v="684"/>
    <x v="40"/>
    <x v="2"/>
    <n v="30537.223855999997"/>
  </r>
  <r>
    <x v="682"/>
    <x v="40"/>
    <x v="9"/>
    <n v="29528.709500000001"/>
  </r>
  <r>
    <x v="683"/>
    <x v="40"/>
    <x v="4"/>
    <n v="19637.031435000001"/>
  </r>
  <r>
    <x v="682"/>
    <x v="40"/>
    <x v="7"/>
    <n v="17338.184499999999"/>
  </r>
  <r>
    <x v="684"/>
    <x v="40"/>
    <x v="3"/>
    <n v="16454.273823"/>
  </r>
  <r>
    <x v="682"/>
    <x v="40"/>
    <x v="8"/>
    <n v="15075.2"/>
  </r>
  <r>
    <x v="682"/>
    <x v="40"/>
    <x v="3"/>
    <n v="15012.026782000001"/>
  </r>
  <r>
    <x v="682"/>
    <x v="40"/>
    <x v="1"/>
    <n v="14139.788699000001"/>
  </r>
  <r>
    <x v="684"/>
    <x v="40"/>
    <x v="1"/>
    <n v="12209.937343000003"/>
  </r>
  <r>
    <x v="682"/>
    <x v="40"/>
    <x v="11"/>
    <n v="11407.562"/>
  </r>
  <r>
    <x v="684"/>
    <x v="40"/>
    <x v="6"/>
    <n v="9298.5148970000009"/>
  </r>
  <r>
    <x v="683"/>
    <x v="40"/>
    <x v="1"/>
    <n v="8726.7088409999997"/>
  </r>
  <r>
    <x v="683"/>
    <x v="40"/>
    <x v="10"/>
    <n v="7385.2349999999997"/>
  </r>
  <r>
    <x v="684"/>
    <x v="40"/>
    <x v="4"/>
    <n v="7269.6834269999999"/>
  </r>
  <r>
    <x v="685"/>
    <x v="40"/>
    <x v="2"/>
    <n v="7015.5712739999999"/>
  </r>
  <r>
    <x v="686"/>
    <x v="40"/>
    <x v="4"/>
    <n v="6261.8009070000007"/>
  </r>
  <r>
    <x v="683"/>
    <x v="40"/>
    <x v="2"/>
    <n v="4271.6625000000004"/>
  </r>
  <r>
    <x v="682"/>
    <x v="40"/>
    <x v="2"/>
    <n v="3632.8748539999997"/>
  </r>
  <r>
    <x v="683"/>
    <x v="40"/>
    <x v="8"/>
    <n v="3439.7380000000003"/>
  </r>
  <r>
    <x v="683"/>
    <x v="40"/>
    <x v="5"/>
    <n v="3145.194"/>
  </r>
  <r>
    <x v="685"/>
    <x v="40"/>
    <x v="1"/>
    <n v="2796.1217820000002"/>
  </r>
  <r>
    <x v="683"/>
    <x v="40"/>
    <x v="9"/>
    <n v="2703.1379999999999"/>
  </r>
  <r>
    <x v="685"/>
    <x v="40"/>
    <x v="3"/>
    <n v="2232.4110000000001"/>
  </r>
  <r>
    <x v="683"/>
    <x v="40"/>
    <x v="0"/>
    <n v="948.33"/>
  </r>
  <r>
    <x v="686"/>
    <x v="40"/>
    <x v="6"/>
    <n v="942.05700000000002"/>
  </r>
  <r>
    <x v="684"/>
    <x v="40"/>
    <x v="8"/>
    <n v="668.50400000000002"/>
  </r>
  <r>
    <x v="686"/>
    <x v="40"/>
    <x v="3"/>
    <n v="636.88"/>
  </r>
  <r>
    <x v="685"/>
    <x v="40"/>
    <x v="8"/>
    <n v="233.25399999999999"/>
  </r>
  <r>
    <x v="686"/>
    <x v="40"/>
    <x v="1"/>
    <n v="35.12424"/>
  </r>
  <r>
    <x v="687"/>
    <x v="41"/>
    <x v="0"/>
    <n v="35498.714999999997"/>
  </r>
  <r>
    <x v="688"/>
    <x v="41"/>
    <x v="1"/>
    <n v="33634.391022999996"/>
  </r>
  <r>
    <x v="689"/>
    <x v="41"/>
    <x v="4"/>
    <n v="20053.334205000003"/>
  </r>
  <r>
    <x v="687"/>
    <x v="41"/>
    <x v="10"/>
    <n v="19205.176833000001"/>
  </r>
  <r>
    <x v="689"/>
    <x v="41"/>
    <x v="2"/>
    <n v="18220.409004999998"/>
  </r>
  <r>
    <x v="687"/>
    <x v="41"/>
    <x v="5"/>
    <n v="17559.893"/>
  </r>
  <r>
    <x v="690"/>
    <x v="41"/>
    <x v="6"/>
    <n v="17032.706778"/>
  </r>
  <r>
    <x v="689"/>
    <x v="41"/>
    <x v="1"/>
    <n v="13684.306685000001"/>
  </r>
  <r>
    <x v="688"/>
    <x v="41"/>
    <x v="6"/>
    <n v="11475.404753999999"/>
  </r>
  <r>
    <x v="689"/>
    <x v="41"/>
    <x v="6"/>
    <n v="10671.012118000001"/>
  </r>
  <r>
    <x v="688"/>
    <x v="41"/>
    <x v="3"/>
    <n v="10285.413999"/>
  </r>
  <r>
    <x v="687"/>
    <x v="41"/>
    <x v="7"/>
    <n v="9715.7853329999998"/>
  </r>
  <r>
    <x v="691"/>
    <x v="41"/>
    <x v="1"/>
    <n v="9282.7107479999995"/>
  </r>
  <r>
    <x v="688"/>
    <x v="41"/>
    <x v="4"/>
    <n v="8100.0831109999999"/>
  </r>
  <r>
    <x v="692"/>
    <x v="41"/>
    <x v="10"/>
    <n v="7501.6594999999998"/>
  </r>
  <r>
    <x v="693"/>
    <x v="41"/>
    <x v="1"/>
    <n v="7093.9481570000007"/>
  </r>
  <r>
    <x v="694"/>
    <x v="41"/>
    <x v="2"/>
    <n v="6682.8938879999996"/>
  </r>
  <r>
    <x v="687"/>
    <x v="41"/>
    <x v="9"/>
    <n v="6461.8789999999999"/>
  </r>
  <r>
    <x v="695"/>
    <x v="41"/>
    <x v="4"/>
    <n v="4054.9063939999996"/>
  </r>
  <r>
    <x v="694"/>
    <x v="41"/>
    <x v="1"/>
    <n v="3402.3523320000004"/>
  </r>
  <r>
    <x v="696"/>
    <x v="41"/>
    <x v="1"/>
    <n v="3380.1929789999999"/>
  </r>
  <r>
    <x v="696"/>
    <x v="41"/>
    <x v="2"/>
    <n v="3298.1784049999997"/>
  </r>
  <r>
    <x v="692"/>
    <x v="41"/>
    <x v="5"/>
    <n v="3108.1005"/>
  </r>
  <r>
    <x v="688"/>
    <x v="41"/>
    <x v="2"/>
    <n v="2743.0024869999997"/>
  </r>
  <r>
    <x v="695"/>
    <x v="41"/>
    <x v="3"/>
    <n v="2517.7016990000002"/>
  </r>
  <r>
    <x v="697"/>
    <x v="41"/>
    <x v="6"/>
    <n v="2467.3371379999999"/>
  </r>
  <r>
    <x v="689"/>
    <x v="41"/>
    <x v="3"/>
    <n v="2419.2665790000001"/>
  </r>
  <r>
    <x v="691"/>
    <x v="41"/>
    <x v="2"/>
    <n v="2257.7139139999999"/>
  </r>
  <r>
    <x v="698"/>
    <x v="41"/>
    <x v="6"/>
    <n v="1853.5281599999998"/>
  </r>
  <r>
    <x v="696"/>
    <x v="41"/>
    <x v="10"/>
    <n v="1770.6020000000001"/>
  </r>
  <r>
    <x v="699"/>
    <x v="41"/>
    <x v="1"/>
    <n v="1694.963"/>
  </r>
  <r>
    <x v="693"/>
    <x v="41"/>
    <x v="5"/>
    <n v="1688.2782999999999"/>
  </r>
  <r>
    <x v="692"/>
    <x v="41"/>
    <x v="9"/>
    <n v="1650.5654999999999"/>
  </r>
  <r>
    <x v="695"/>
    <x v="41"/>
    <x v="1"/>
    <n v="1602.3377549999998"/>
  </r>
  <r>
    <x v="687"/>
    <x v="41"/>
    <x v="8"/>
    <n v="1317.3554999999999"/>
  </r>
  <r>
    <x v="695"/>
    <x v="41"/>
    <x v="6"/>
    <n v="960.87454100000002"/>
  </r>
  <r>
    <x v="687"/>
    <x v="41"/>
    <x v="2"/>
    <n v="879.12966700000004"/>
  </r>
  <r>
    <x v="696"/>
    <x v="41"/>
    <x v="9"/>
    <n v="858.19299999999998"/>
  </r>
  <r>
    <x v="700"/>
    <x v="41"/>
    <x v="2"/>
    <n v="840.48931000000005"/>
  </r>
  <r>
    <x v="699"/>
    <x v="41"/>
    <x v="8"/>
    <n v="734.64200000000005"/>
  </r>
  <r>
    <x v="687"/>
    <x v="41"/>
    <x v="1"/>
    <n v="728.04201699999999"/>
  </r>
  <r>
    <x v="699"/>
    <x v="41"/>
    <x v="4"/>
    <n v="553.053"/>
  </r>
  <r>
    <x v="701"/>
    <x v="41"/>
    <x v="4"/>
    <n v="545.04772500000001"/>
  </r>
  <r>
    <x v="702"/>
    <x v="41"/>
    <x v="1"/>
    <n v="529.63043400000004"/>
  </r>
  <r>
    <x v="703"/>
    <x v="41"/>
    <x v="4"/>
    <n v="489.89850000000001"/>
  </r>
  <r>
    <x v="704"/>
    <x v="41"/>
    <x v="1"/>
    <n v="457.04407899999995"/>
  </r>
  <r>
    <x v="702"/>
    <x v="41"/>
    <x v="9"/>
    <n v="427.33249999999998"/>
  </r>
  <r>
    <x v="705"/>
    <x v="41"/>
    <x v="1"/>
    <n v="408.45800000000003"/>
  </r>
  <r>
    <x v="700"/>
    <x v="41"/>
    <x v="1"/>
    <n v="405.72891800000002"/>
  </r>
  <r>
    <x v="699"/>
    <x v="41"/>
    <x v="3"/>
    <n v="371.8535"/>
  </r>
  <r>
    <x v="706"/>
    <x v="41"/>
    <x v="1"/>
    <n v="349.26937800000002"/>
  </r>
  <r>
    <x v="704"/>
    <x v="41"/>
    <x v="2"/>
    <n v="320.04399999999998"/>
  </r>
  <r>
    <x v="693"/>
    <x v="41"/>
    <x v="8"/>
    <n v="310.24799999999999"/>
  </r>
  <r>
    <x v="693"/>
    <x v="41"/>
    <x v="10"/>
    <n v="297.20299999999997"/>
  </r>
  <r>
    <x v="707"/>
    <x v="41"/>
    <x v="4"/>
    <n v="295.39979"/>
  </r>
  <r>
    <x v="706"/>
    <x v="41"/>
    <x v="2"/>
    <n v="285.88054499999998"/>
  </r>
  <r>
    <x v="702"/>
    <x v="41"/>
    <x v="2"/>
    <n v="264.05759499999999"/>
  </r>
  <r>
    <x v="708"/>
    <x v="41"/>
    <x v="1"/>
    <n v="259.98776800000002"/>
  </r>
  <r>
    <x v="709"/>
    <x v="41"/>
    <x v="4"/>
    <n v="249.55950000000001"/>
  </r>
  <r>
    <x v="708"/>
    <x v="41"/>
    <x v="4"/>
    <n v="200.70915299999999"/>
  </r>
  <r>
    <x v="700"/>
    <x v="41"/>
    <x v="6"/>
    <n v="197.54000000000002"/>
  </r>
  <r>
    <x v="710"/>
    <x v="41"/>
    <x v="2"/>
    <n v="169.15950700000002"/>
  </r>
  <r>
    <x v="694"/>
    <x v="41"/>
    <x v="3"/>
    <n v="164.431937"/>
  </r>
  <r>
    <x v="702"/>
    <x v="41"/>
    <x v="8"/>
    <n v="154.59649999999999"/>
  </r>
  <r>
    <x v="696"/>
    <x v="41"/>
    <x v="0"/>
    <n v="131.65"/>
  </r>
  <r>
    <x v="711"/>
    <x v="41"/>
    <x v="2"/>
    <n v="122.81"/>
  </r>
  <r>
    <x v="690"/>
    <x v="41"/>
    <x v="2"/>
    <n v="69.886251999999999"/>
  </r>
  <r>
    <x v="698"/>
    <x v="41"/>
    <x v="9"/>
    <n v="52.814"/>
  </r>
  <r>
    <x v="705"/>
    <x v="41"/>
    <x v="4"/>
    <n v="51.777999999999999"/>
  </r>
  <r>
    <x v="693"/>
    <x v="41"/>
    <x v="0"/>
    <n v="38.276000000000003"/>
  </r>
  <r>
    <x v="698"/>
    <x v="41"/>
    <x v="10"/>
    <n v="30.033999999999999"/>
  </r>
  <r>
    <x v="711"/>
    <x v="41"/>
    <x v="3"/>
    <n v="29.694181999999998"/>
  </r>
  <r>
    <x v="710"/>
    <x v="41"/>
    <x v="1"/>
    <n v="29.026250000000001"/>
  </r>
  <r>
    <x v="711"/>
    <x v="41"/>
    <x v="1"/>
    <n v="25.253"/>
  </r>
  <r>
    <x v="698"/>
    <x v="41"/>
    <x v="4"/>
    <n v="25.05"/>
  </r>
  <r>
    <x v="695"/>
    <x v="41"/>
    <x v="2"/>
    <n v="19.51136"/>
  </r>
  <r>
    <x v="698"/>
    <x v="41"/>
    <x v="1"/>
    <n v="19.432193999999999"/>
  </r>
  <r>
    <x v="698"/>
    <x v="41"/>
    <x v="2"/>
    <n v="15.862976"/>
  </r>
  <r>
    <x v="694"/>
    <x v="41"/>
    <x v="8"/>
    <n v="11.419"/>
  </r>
  <r>
    <x v="693"/>
    <x v="41"/>
    <x v="2"/>
    <n v="6.2"/>
  </r>
  <r>
    <x v="701"/>
    <x v="41"/>
    <x v="3"/>
    <n v="5.8479999999999999"/>
  </r>
  <r>
    <x v="691"/>
    <x v="41"/>
    <x v="3"/>
    <n v="5.765822"/>
  </r>
  <r>
    <x v="712"/>
    <x v="42"/>
    <x v="2"/>
    <n v="15015.288173000001"/>
  </r>
  <r>
    <x v="712"/>
    <x v="42"/>
    <x v="1"/>
    <n v="10178.578380999999"/>
  </r>
  <r>
    <x v="712"/>
    <x v="42"/>
    <x v="3"/>
    <n v="1409.404045"/>
  </r>
  <r>
    <x v="712"/>
    <x v="42"/>
    <x v="8"/>
    <n v="1114.9280000000001"/>
  </r>
  <r>
    <x v="713"/>
    <x v="42"/>
    <x v="1"/>
    <n v="1043.798904"/>
  </r>
  <r>
    <x v="713"/>
    <x v="42"/>
    <x v="3"/>
    <n v="522.96849999999995"/>
  </r>
  <r>
    <x v="712"/>
    <x v="42"/>
    <x v="6"/>
    <n v="36.138000000000005"/>
  </r>
  <r>
    <x v="712"/>
    <x v="42"/>
    <x v="4"/>
    <n v="33.734999999999999"/>
  </r>
  <r>
    <x v="713"/>
    <x v="42"/>
    <x v="4"/>
    <n v="6.4452600000000002"/>
  </r>
  <r>
    <x v="714"/>
    <x v="43"/>
    <x v="3"/>
    <n v="8296.5185000000001"/>
  </r>
  <r>
    <x v="714"/>
    <x v="43"/>
    <x v="1"/>
    <n v="5823.0790500000003"/>
  </r>
  <r>
    <x v="714"/>
    <x v="43"/>
    <x v="4"/>
    <n v="1975.6964720000001"/>
  </r>
  <r>
    <x v="715"/>
    <x v="43"/>
    <x v="6"/>
    <n v="1643.2432699999999"/>
  </r>
  <r>
    <x v="716"/>
    <x v="43"/>
    <x v="1"/>
    <n v="1450.3330000000001"/>
  </r>
  <r>
    <x v="717"/>
    <x v="43"/>
    <x v="1"/>
    <n v="1355.5722599999999"/>
  </r>
  <r>
    <x v="716"/>
    <x v="43"/>
    <x v="2"/>
    <n v="1083.7809999999999"/>
  </r>
  <r>
    <x v="716"/>
    <x v="43"/>
    <x v="4"/>
    <n v="1054.464833"/>
  </r>
  <r>
    <x v="716"/>
    <x v="43"/>
    <x v="6"/>
    <n v="942.06825399999991"/>
  </r>
  <r>
    <x v="716"/>
    <x v="43"/>
    <x v="3"/>
    <n v="868.34649999999999"/>
  </r>
  <r>
    <x v="714"/>
    <x v="43"/>
    <x v="2"/>
    <n v="761.99661500000002"/>
  </r>
  <r>
    <x v="718"/>
    <x v="43"/>
    <x v="10"/>
    <n v="532.5915"/>
  </r>
  <r>
    <x v="718"/>
    <x v="43"/>
    <x v="6"/>
    <n v="440.18612800000005"/>
  </r>
  <r>
    <x v="718"/>
    <x v="43"/>
    <x v="3"/>
    <n v="433.464833"/>
  </r>
  <r>
    <x v="718"/>
    <x v="43"/>
    <x v="9"/>
    <n v="408.78300000000002"/>
  </r>
  <r>
    <x v="718"/>
    <x v="43"/>
    <x v="4"/>
    <n v="358.45933299999996"/>
  </r>
  <r>
    <x v="718"/>
    <x v="43"/>
    <x v="1"/>
    <n v="336.851428"/>
  </r>
  <r>
    <x v="717"/>
    <x v="43"/>
    <x v="2"/>
    <n v="287.82400000000001"/>
  </r>
  <r>
    <x v="718"/>
    <x v="43"/>
    <x v="8"/>
    <n v="287.63900000000001"/>
  </r>
  <r>
    <x v="715"/>
    <x v="43"/>
    <x v="4"/>
    <n v="224.22300000000001"/>
  </r>
  <r>
    <x v="718"/>
    <x v="43"/>
    <x v="7"/>
    <n v="159.547"/>
  </r>
  <r>
    <x v="718"/>
    <x v="43"/>
    <x v="0"/>
    <n v="120.54049999999999"/>
  </r>
  <r>
    <x v="718"/>
    <x v="43"/>
    <x v="5"/>
    <n v="108.18883299999999"/>
  </r>
  <r>
    <x v="718"/>
    <x v="43"/>
    <x v="2"/>
    <n v="52.468000000000004"/>
  </r>
  <r>
    <x v="714"/>
    <x v="43"/>
    <x v="6"/>
    <n v="28.990499999999997"/>
  </r>
  <r>
    <x v="717"/>
    <x v="43"/>
    <x v="3"/>
    <n v="5.3564999999999996"/>
  </r>
  <r>
    <x v="719"/>
    <x v="43"/>
    <x v="3"/>
    <n v="195.797"/>
  </r>
  <r>
    <x v="719"/>
    <x v="43"/>
    <x v="4"/>
    <n v="2.8010000000000002"/>
  </r>
  <r>
    <x v="720"/>
    <x v="43"/>
    <x v="6"/>
    <n v="104.5"/>
  </r>
  <r>
    <x v="721"/>
    <x v="44"/>
    <x v="3"/>
    <n v="297021.99277800001"/>
  </r>
  <r>
    <x v="721"/>
    <x v="44"/>
    <x v="1"/>
    <n v="258964.67556"/>
  </r>
  <r>
    <x v="722"/>
    <x v="44"/>
    <x v="4"/>
    <n v="253763.99227299995"/>
  </r>
  <r>
    <x v="722"/>
    <x v="44"/>
    <x v="3"/>
    <n v="234575.68957900006"/>
  </r>
  <r>
    <x v="723"/>
    <x v="44"/>
    <x v="3"/>
    <n v="230684.95646699998"/>
  </r>
  <r>
    <x v="724"/>
    <x v="44"/>
    <x v="6"/>
    <n v="225952.80971499998"/>
  </r>
  <r>
    <x v="723"/>
    <x v="44"/>
    <x v="6"/>
    <n v="206547.61267500007"/>
  </r>
  <r>
    <x v="722"/>
    <x v="44"/>
    <x v="6"/>
    <n v="201887.77452900002"/>
  </r>
  <r>
    <x v="722"/>
    <x v="44"/>
    <x v="1"/>
    <n v="194222.78056999997"/>
  </r>
  <r>
    <x v="721"/>
    <x v="44"/>
    <x v="2"/>
    <n v="180437.55630799994"/>
  </r>
  <r>
    <x v="721"/>
    <x v="44"/>
    <x v="4"/>
    <n v="174195.69318199996"/>
  </r>
  <r>
    <x v="724"/>
    <x v="44"/>
    <x v="4"/>
    <n v="169641.88273299995"/>
  </r>
  <r>
    <x v="723"/>
    <x v="44"/>
    <x v="1"/>
    <n v="159827.96560400003"/>
  </r>
  <r>
    <x v="725"/>
    <x v="44"/>
    <x v="6"/>
    <n v="142489.018725"/>
  </r>
  <r>
    <x v="724"/>
    <x v="44"/>
    <x v="3"/>
    <n v="140318.67356"/>
  </r>
  <r>
    <x v="723"/>
    <x v="44"/>
    <x v="4"/>
    <n v="131898.853791"/>
  </r>
  <r>
    <x v="721"/>
    <x v="44"/>
    <x v="6"/>
    <n v="127513.37812400002"/>
  </r>
  <r>
    <x v="725"/>
    <x v="44"/>
    <x v="4"/>
    <n v="120091.08181399999"/>
  </r>
  <r>
    <x v="725"/>
    <x v="44"/>
    <x v="1"/>
    <n v="114356.94627000001"/>
  </r>
  <r>
    <x v="726"/>
    <x v="44"/>
    <x v="4"/>
    <n v="99204.915881999943"/>
  </r>
  <r>
    <x v="726"/>
    <x v="44"/>
    <x v="9"/>
    <n v="98678.168834000026"/>
  </r>
  <r>
    <x v="727"/>
    <x v="44"/>
    <x v="4"/>
    <n v="92198.106627000001"/>
  </r>
  <r>
    <x v="726"/>
    <x v="44"/>
    <x v="6"/>
    <n v="85706.072373000017"/>
  </r>
  <r>
    <x v="726"/>
    <x v="44"/>
    <x v="8"/>
    <n v="85087.343499999988"/>
  </r>
  <r>
    <x v="723"/>
    <x v="44"/>
    <x v="2"/>
    <n v="81571.740557999976"/>
  </r>
  <r>
    <x v="727"/>
    <x v="44"/>
    <x v="6"/>
    <n v="70975.242765000003"/>
  </r>
  <r>
    <x v="728"/>
    <x v="44"/>
    <x v="6"/>
    <n v="67603.646213"/>
  </r>
  <r>
    <x v="728"/>
    <x v="44"/>
    <x v="3"/>
    <n v="67596.905773000006"/>
  </r>
  <r>
    <x v="728"/>
    <x v="44"/>
    <x v="4"/>
    <n v="67018.301128000036"/>
  </r>
  <r>
    <x v="721"/>
    <x v="44"/>
    <x v="8"/>
    <n v="64390.889833999994"/>
  </r>
  <r>
    <x v="726"/>
    <x v="44"/>
    <x v="2"/>
    <n v="63811.048204999992"/>
  </r>
  <r>
    <x v="726"/>
    <x v="44"/>
    <x v="1"/>
    <n v="63751.374734000005"/>
  </r>
  <r>
    <x v="726"/>
    <x v="44"/>
    <x v="7"/>
    <n v="62466.305050000003"/>
  </r>
  <r>
    <x v="727"/>
    <x v="44"/>
    <x v="3"/>
    <n v="61505.293647999999"/>
  </r>
  <r>
    <x v="726"/>
    <x v="44"/>
    <x v="11"/>
    <n v="60194.075999999994"/>
  </r>
  <r>
    <x v="724"/>
    <x v="44"/>
    <x v="1"/>
    <n v="59112.111056999987"/>
  </r>
  <r>
    <x v="726"/>
    <x v="44"/>
    <x v="3"/>
    <n v="58534.575417000015"/>
  </r>
  <r>
    <x v="726"/>
    <x v="44"/>
    <x v="10"/>
    <n v="52911.202000000005"/>
  </r>
  <r>
    <x v="725"/>
    <x v="44"/>
    <x v="2"/>
    <n v="46465.971555000004"/>
  </r>
  <r>
    <x v="724"/>
    <x v="44"/>
    <x v="2"/>
    <n v="43858.561922000008"/>
  </r>
  <r>
    <x v="726"/>
    <x v="44"/>
    <x v="0"/>
    <n v="42588.329207999996"/>
  </r>
  <r>
    <x v="729"/>
    <x v="44"/>
    <x v="9"/>
    <n v="37786.894"/>
  </r>
  <r>
    <x v="726"/>
    <x v="44"/>
    <x v="5"/>
    <n v="33906.908999999978"/>
  </r>
  <r>
    <x v="725"/>
    <x v="44"/>
    <x v="3"/>
    <n v="33262.007130999998"/>
  </r>
  <r>
    <x v="729"/>
    <x v="44"/>
    <x v="8"/>
    <n v="21100.548000000003"/>
  </r>
  <r>
    <x v="730"/>
    <x v="44"/>
    <x v="3"/>
    <n v="17223.495040000002"/>
  </r>
  <r>
    <x v="729"/>
    <x v="44"/>
    <x v="10"/>
    <n v="6025.0689999999995"/>
  </r>
  <r>
    <x v="731"/>
    <x v="44"/>
    <x v="6"/>
    <n v="4845.5943470000002"/>
  </r>
  <r>
    <x v="731"/>
    <x v="44"/>
    <x v="4"/>
    <n v="4387.8764999999985"/>
  </r>
  <r>
    <x v="732"/>
    <x v="44"/>
    <x v="9"/>
    <n v="4061.6335000000004"/>
  </r>
  <r>
    <x v="729"/>
    <x v="44"/>
    <x v="2"/>
    <n v="2938.8741929999997"/>
  </r>
  <r>
    <x v="731"/>
    <x v="44"/>
    <x v="3"/>
    <n v="2654.4206680000002"/>
  </r>
  <r>
    <x v="732"/>
    <x v="44"/>
    <x v="5"/>
    <n v="1481.2439999999999"/>
  </r>
  <r>
    <x v="731"/>
    <x v="44"/>
    <x v="1"/>
    <n v="1403.1444999999999"/>
  </r>
  <r>
    <x v="729"/>
    <x v="44"/>
    <x v="1"/>
    <n v="1252.2577069999998"/>
  </r>
  <r>
    <x v="730"/>
    <x v="44"/>
    <x v="4"/>
    <n v="1202.8268980000003"/>
  </r>
  <r>
    <x v="732"/>
    <x v="44"/>
    <x v="1"/>
    <n v="1119.3196210000001"/>
  </r>
  <r>
    <x v="732"/>
    <x v="44"/>
    <x v="2"/>
    <n v="764.20600000000002"/>
  </r>
  <r>
    <x v="733"/>
    <x v="44"/>
    <x v="2"/>
    <n v="747.98300000000006"/>
  </r>
  <r>
    <x v="732"/>
    <x v="44"/>
    <x v="4"/>
    <n v="407.29500000000002"/>
  </r>
  <r>
    <x v="732"/>
    <x v="44"/>
    <x v="3"/>
    <n v="201.83563199999998"/>
  </r>
  <r>
    <x v="732"/>
    <x v="44"/>
    <x v="8"/>
    <n v="195.24599999999998"/>
  </r>
  <r>
    <x v="732"/>
    <x v="44"/>
    <x v="7"/>
    <n v="167.60300000000001"/>
  </r>
  <r>
    <x v="732"/>
    <x v="44"/>
    <x v="10"/>
    <n v="158.72250000000003"/>
  </r>
  <r>
    <x v="732"/>
    <x v="44"/>
    <x v="6"/>
    <n v="79.989663000000007"/>
  </r>
  <r>
    <x v="732"/>
    <x v="44"/>
    <x v="0"/>
    <n v="61.045000000000002"/>
  </r>
  <r>
    <x v="733"/>
    <x v="44"/>
    <x v="1"/>
    <n v="46.652000000000001"/>
  </r>
  <r>
    <x v="729"/>
    <x v="44"/>
    <x v="6"/>
    <n v="37.292569999999998"/>
  </r>
  <r>
    <x v="733"/>
    <x v="44"/>
    <x v="4"/>
    <n v="30.920946000000001"/>
  </r>
  <r>
    <x v="729"/>
    <x v="44"/>
    <x v="4"/>
    <n v="15.372191999999998"/>
  </r>
  <r>
    <x v="725"/>
    <x v="44"/>
    <x v="0"/>
    <n v="3.01"/>
  </r>
  <r>
    <x v="734"/>
    <x v="45"/>
    <x v="1"/>
    <n v="10629.434827999999"/>
  </r>
  <r>
    <x v="734"/>
    <x v="45"/>
    <x v="2"/>
    <n v="6964.8149239999993"/>
  </r>
  <r>
    <x v="735"/>
    <x v="45"/>
    <x v="8"/>
    <n v="5092.1648330000007"/>
  </r>
  <r>
    <x v="735"/>
    <x v="45"/>
    <x v="3"/>
    <n v="2301.7739969999998"/>
  </r>
  <r>
    <x v="735"/>
    <x v="45"/>
    <x v="2"/>
    <n v="1700.523985"/>
  </r>
  <r>
    <x v="734"/>
    <x v="45"/>
    <x v="3"/>
    <n v="1038.0712189999999"/>
  </r>
  <r>
    <x v="736"/>
    <x v="45"/>
    <x v="4"/>
    <n v="320.42700000000002"/>
  </r>
  <r>
    <x v="737"/>
    <x v="45"/>
    <x v="3"/>
    <n v="156.92400000000001"/>
  </r>
  <r>
    <x v="734"/>
    <x v="45"/>
    <x v="8"/>
    <n v="107.16800000000001"/>
  </r>
  <r>
    <x v="738"/>
    <x v="46"/>
    <x v="6"/>
    <n v="7040.0590000000002"/>
  </r>
  <r>
    <x v="738"/>
    <x v="46"/>
    <x v="4"/>
    <n v="2556.7075"/>
  </r>
  <r>
    <x v="739"/>
    <x v="46"/>
    <x v="4"/>
    <n v="642.769633"/>
  </r>
  <r>
    <x v="738"/>
    <x v="46"/>
    <x v="2"/>
    <n v="22.348239000000003"/>
  </r>
  <r>
    <x v="740"/>
    <x v="47"/>
    <x v="4"/>
    <n v="11638.325325"/>
  </r>
  <r>
    <x v="740"/>
    <x v="47"/>
    <x v="6"/>
    <n v="11276.278953999999"/>
  </r>
  <r>
    <x v="741"/>
    <x v="47"/>
    <x v="6"/>
    <n v="10480.944811000001"/>
  </r>
  <r>
    <x v="740"/>
    <x v="47"/>
    <x v="3"/>
    <n v="10238.178947"/>
  </r>
  <r>
    <x v="741"/>
    <x v="47"/>
    <x v="4"/>
    <n v="4124.3033269999996"/>
  </r>
  <r>
    <x v="740"/>
    <x v="47"/>
    <x v="1"/>
    <n v="1678.5374469999999"/>
  </r>
  <r>
    <x v="740"/>
    <x v="47"/>
    <x v="8"/>
    <n v="1539.3465000000001"/>
  </r>
  <r>
    <x v="742"/>
    <x v="47"/>
    <x v="3"/>
    <n v="856.46761399999991"/>
  </r>
  <r>
    <x v="740"/>
    <x v="47"/>
    <x v="2"/>
    <n v="634.94593099999997"/>
  </r>
  <r>
    <x v="741"/>
    <x v="47"/>
    <x v="1"/>
    <n v="457.49790300000001"/>
  </r>
  <r>
    <x v="742"/>
    <x v="47"/>
    <x v="1"/>
    <n v="408.78800000000001"/>
  </r>
  <r>
    <x v="742"/>
    <x v="47"/>
    <x v="8"/>
    <n v="278.40249999999997"/>
  </r>
  <r>
    <x v="740"/>
    <x v="47"/>
    <x v="9"/>
    <n v="191.21"/>
  </r>
  <r>
    <x v="741"/>
    <x v="47"/>
    <x v="3"/>
    <n v="96.2"/>
  </r>
  <r>
    <x v="742"/>
    <x v="47"/>
    <x v="2"/>
    <n v="55.118720000000003"/>
  </r>
  <r>
    <x v="742"/>
    <x v="47"/>
    <x v="4"/>
    <n v="6.2773880000000002"/>
  </r>
  <r>
    <x v="743"/>
    <x v="48"/>
    <x v="1"/>
    <n v="267426.683135"/>
  </r>
  <r>
    <x v="743"/>
    <x v="48"/>
    <x v="6"/>
    <n v="166431.02375499997"/>
  </r>
  <r>
    <x v="743"/>
    <x v="48"/>
    <x v="9"/>
    <n v="129657.84916699999"/>
  </r>
  <r>
    <x v="743"/>
    <x v="48"/>
    <x v="4"/>
    <n v="113380.647061"/>
  </r>
  <r>
    <x v="743"/>
    <x v="48"/>
    <x v="3"/>
    <n v="108402.46101100001"/>
  </r>
  <r>
    <x v="743"/>
    <x v="48"/>
    <x v="2"/>
    <n v="97836.202970000013"/>
  </r>
  <r>
    <x v="743"/>
    <x v="48"/>
    <x v="5"/>
    <n v="44919.879666000008"/>
  </r>
  <r>
    <x v="743"/>
    <x v="48"/>
    <x v="10"/>
    <n v="30927.794332999998"/>
  </r>
  <r>
    <x v="743"/>
    <x v="48"/>
    <x v="8"/>
    <n v="22337.744999999999"/>
  </r>
  <r>
    <x v="744"/>
    <x v="48"/>
    <x v="10"/>
    <n v="17766.644499999999"/>
  </r>
  <r>
    <x v="744"/>
    <x v="48"/>
    <x v="5"/>
    <n v="12636.009"/>
  </r>
  <r>
    <x v="743"/>
    <x v="48"/>
    <x v="0"/>
    <n v="12113.7425"/>
  </r>
  <r>
    <x v="744"/>
    <x v="48"/>
    <x v="8"/>
    <n v="6328.6970000000001"/>
  </r>
  <r>
    <x v="744"/>
    <x v="48"/>
    <x v="9"/>
    <n v="911.18899999999996"/>
  </r>
  <r>
    <x v="745"/>
    <x v="48"/>
    <x v="2"/>
    <n v="481.59350000000001"/>
  </r>
  <r>
    <x v="745"/>
    <x v="48"/>
    <x v="1"/>
    <n v="217.61799999999999"/>
  </r>
  <r>
    <x v="743"/>
    <x v="48"/>
    <x v="7"/>
    <n v="28.056999999999999"/>
  </r>
  <r>
    <x v="744"/>
    <x v="48"/>
    <x v="2"/>
    <n v="5.8257279999999998"/>
  </r>
  <r>
    <x v="744"/>
    <x v="48"/>
    <x v="1"/>
    <n v="3.044476"/>
  </r>
  <r>
    <x v="746"/>
    <x v="33"/>
    <x v="6"/>
    <n v="177.9"/>
  </r>
  <r>
    <x v="747"/>
    <x v="33"/>
    <x v="6"/>
    <n v="108.41200000000001"/>
  </r>
  <r>
    <x v="748"/>
    <x v="49"/>
    <x v="6"/>
    <n v="154965.728137"/>
  </r>
  <r>
    <x v="748"/>
    <x v="49"/>
    <x v="3"/>
    <n v="134916.12276800003"/>
  </r>
  <r>
    <x v="748"/>
    <x v="49"/>
    <x v="4"/>
    <n v="131479.21913699998"/>
  </r>
  <r>
    <x v="749"/>
    <x v="49"/>
    <x v="6"/>
    <n v="91724.811473000009"/>
  </r>
  <r>
    <x v="748"/>
    <x v="49"/>
    <x v="1"/>
    <n v="82097.132400000002"/>
  </r>
  <r>
    <x v="749"/>
    <x v="49"/>
    <x v="1"/>
    <n v="75884.275775000002"/>
  </r>
  <r>
    <x v="749"/>
    <x v="49"/>
    <x v="3"/>
    <n v="58356.457965000001"/>
  </r>
  <r>
    <x v="749"/>
    <x v="49"/>
    <x v="4"/>
    <n v="40990.070590000003"/>
  </r>
  <r>
    <x v="749"/>
    <x v="49"/>
    <x v="9"/>
    <n v="27338.277166"/>
  </r>
  <r>
    <x v="749"/>
    <x v="49"/>
    <x v="8"/>
    <n v="26895.059667000001"/>
  </r>
  <r>
    <x v="749"/>
    <x v="49"/>
    <x v="2"/>
    <n v="21603.823711000001"/>
  </r>
  <r>
    <x v="748"/>
    <x v="49"/>
    <x v="5"/>
    <n v="19427.401642999997"/>
  </r>
  <r>
    <x v="748"/>
    <x v="49"/>
    <x v="8"/>
    <n v="18427.038"/>
  </r>
  <r>
    <x v="748"/>
    <x v="49"/>
    <x v="0"/>
    <n v="16867.673500000001"/>
  </r>
  <r>
    <x v="749"/>
    <x v="49"/>
    <x v="10"/>
    <n v="16236.989000000001"/>
  </r>
  <r>
    <x v="749"/>
    <x v="49"/>
    <x v="5"/>
    <n v="12244.063666999999"/>
  </r>
  <r>
    <x v="748"/>
    <x v="49"/>
    <x v="10"/>
    <n v="8516.2909999999993"/>
  </r>
  <r>
    <x v="750"/>
    <x v="49"/>
    <x v="9"/>
    <n v="8158.4918339999995"/>
  </r>
  <r>
    <x v="749"/>
    <x v="49"/>
    <x v="0"/>
    <n v="7651.6559999999999"/>
  </r>
  <r>
    <x v="750"/>
    <x v="49"/>
    <x v="10"/>
    <n v="6443.8254999999999"/>
  </r>
  <r>
    <x v="748"/>
    <x v="49"/>
    <x v="7"/>
    <n v="4178.5649999999996"/>
  </r>
  <r>
    <x v="750"/>
    <x v="49"/>
    <x v="8"/>
    <n v="2801.7064999999998"/>
  </r>
  <r>
    <x v="748"/>
    <x v="49"/>
    <x v="2"/>
    <n v="1322.8459829999999"/>
  </r>
  <r>
    <x v="748"/>
    <x v="49"/>
    <x v="9"/>
    <n v="697.65700000000004"/>
  </r>
  <r>
    <x v="750"/>
    <x v="49"/>
    <x v="2"/>
    <n v="38.1815"/>
  </r>
  <r>
    <x v="748"/>
    <x v="49"/>
    <x v="11"/>
    <n v="27.18"/>
  </r>
  <r>
    <x v="751"/>
    <x v="50"/>
    <x v="6"/>
    <n v="90322.944151999996"/>
  </r>
  <r>
    <x v="751"/>
    <x v="50"/>
    <x v="4"/>
    <n v="83178.195431999993"/>
  </r>
  <r>
    <x v="751"/>
    <x v="50"/>
    <x v="3"/>
    <n v="74740.265815999999"/>
  </r>
  <r>
    <x v="752"/>
    <x v="50"/>
    <x v="4"/>
    <n v="45505.829890000001"/>
  </r>
  <r>
    <x v="752"/>
    <x v="50"/>
    <x v="6"/>
    <n v="31994.082458000001"/>
  </r>
  <r>
    <x v="751"/>
    <x v="50"/>
    <x v="1"/>
    <n v="27332.720865000003"/>
  </r>
  <r>
    <x v="753"/>
    <x v="50"/>
    <x v="4"/>
    <n v="24967.161842999998"/>
  </r>
  <r>
    <x v="753"/>
    <x v="50"/>
    <x v="3"/>
    <n v="22033.443013"/>
  </r>
  <r>
    <x v="753"/>
    <x v="50"/>
    <x v="6"/>
    <n v="19605.800926"/>
  </r>
  <r>
    <x v="754"/>
    <x v="50"/>
    <x v="6"/>
    <n v="15532.94181"/>
  </r>
  <r>
    <x v="753"/>
    <x v="50"/>
    <x v="1"/>
    <n v="15181.83085"/>
  </r>
  <r>
    <x v="755"/>
    <x v="50"/>
    <x v="6"/>
    <n v="11794.626398"/>
  </r>
  <r>
    <x v="756"/>
    <x v="50"/>
    <x v="6"/>
    <n v="10762.350521"/>
  </r>
  <r>
    <x v="757"/>
    <x v="50"/>
    <x v="6"/>
    <n v="10265.795505"/>
  </r>
  <r>
    <x v="758"/>
    <x v="50"/>
    <x v="6"/>
    <n v="8970.5659149999992"/>
  </r>
  <r>
    <x v="752"/>
    <x v="50"/>
    <x v="3"/>
    <n v="8120.0575089999993"/>
  </r>
  <r>
    <x v="759"/>
    <x v="50"/>
    <x v="6"/>
    <n v="7543.3726749999996"/>
  </r>
  <r>
    <x v="756"/>
    <x v="50"/>
    <x v="4"/>
    <n v="6968.6053449999999"/>
  </r>
  <r>
    <x v="760"/>
    <x v="50"/>
    <x v="6"/>
    <n v="6894.8836229999997"/>
  </r>
  <r>
    <x v="752"/>
    <x v="50"/>
    <x v="1"/>
    <n v="6314.3220279999996"/>
  </r>
  <r>
    <x v="761"/>
    <x v="50"/>
    <x v="6"/>
    <n v="5958.7190000000001"/>
  </r>
  <r>
    <x v="751"/>
    <x v="50"/>
    <x v="2"/>
    <n v="4538.3699510000006"/>
  </r>
  <r>
    <x v="762"/>
    <x v="50"/>
    <x v="3"/>
    <n v="3936.1624109999998"/>
  </r>
  <r>
    <x v="763"/>
    <x v="50"/>
    <x v="1"/>
    <n v="3670.0377589999998"/>
  </r>
  <r>
    <x v="761"/>
    <x v="50"/>
    <x v="4"/>
    <n v="2639.7005380000001"/>
  </r>
  <r>
    <x v="764"/>
    <x v="50"/>
    <x v="4"/>
    <n v="1618.447152"/>
  </r>
  <r>
    <x v="762"/>
    <x v="50"/>
    <x v="4"/>
    <n v="1570.6394089999999"/>
  </r>
  <r>
    <x v="762"/>
    <x v="50"/>
    <x v="1"/>
    <n v="1506.2194999999999"/>
  </r>
  <r>
    <x v="763"/>
    <x v="50"/>
    <x v="2"/>
    <n v="1420.790434"/>
  </r>
  <r>
    <x v="758"/>
    <x v="50"/>
    <x v="4"/>
    <n v="1249.5020900000002"/>
  </r>
  <r>
    <x v="765"/>
    <x v="50"/>
    <x v="6"/>
    <n v="1235.289121"/>
  </r>
  <r>
    <x v="766"/>
    <x v="50"/>
    <x v="2"/>
    <n v="1021.301382"/>
  </r>
  <r>
    <x v="767"/>
    <x v="50"/>
    <x v="1"/>
    <n v="1002.391"/>
  </r>
  <r>
    <x v="768"/>
    <x v="50"/>
    <x v="3"/>
    <n v="1002.09646"/>
  </r>
  <r>
    <x v="769"/>
    <x v="50"/>
    <x v="8"/>
    <n v="953.53700000000003"/>
  </r>
  <r>
    <x v="766"/>
    <x v="50"/>
    <x v="1"/>
    <n v="914.59153200000003"/>
  </r>
  <r>
    <x v="770"/>
    <x v="50"/>
    <x v="6"/>
    <n v="890.60750000000007"/>
  </r>
  <r>
    <x v="771"/>
    <x v="50"/>
    <x v="6"/>
    <n v="809.85"/>
  </r>
  <r>
    <x v="772"/>
    <x v="50"/>
    <x v="4"/>
    <n v="735.47488600000008"/>
  </r>
  <r>
    <x v="768"/>
    <x v="50"/>
    <x v="4"/>
    <n v="639.62049999999999"/>
  </r>
  <r>
    <x v="773"/>
    <x v="50"/>
    <x v="1"/>
    <n v="638.00891899999999"/>
  </r>
  <r>
    <x v="766"/>
    <x v="50"/>
    <x v="8"/>
    <n v="603.52049999999997"/>
  </r>
  <r>
    <x v="774"/>
    <x v="50"/>
    <x v="6"/>
    <n v="555.6610159999999"/>
  </r>
  <r>
    <x v="767"/>
    <x v="50"/>
    <x v="2"/>
    <n v="541.8468519999999"/>
  </r>
  <r>
    <x v="775"/>
    <x v="50"/>
    <x v="3"/>
    <n v="534.89033700000005"/>
  </r>
  <r>
    <x v="776"/>
    <x v="50"/>
    <x v="6"/>
    <n v="483.68299999999999"/>
  </r>
  <r>
    <x v="777"/>
    <x v="50"/>
    <x v="6"/>
    <n v="424.98899999999998"/>
  </r>
  <r>
    <x v="754"/>
    <x v="50"/>
    <x v="4"/>
    <n v="410.01208600000001"/>
  </r>
  <r>
    <x v="769"/>
    <x v="50"/>
    <x v="3"/>
    <n v="347.888667"/>
  </r>
  <r>
    <x v="778"/>
    <x v="50"/>
    <x v="9"/>
    <n v="325.4325"/>
  </r>
  <r>
    <x v="779"/>
    <x v="50"/>
    <x v="6"/>
    <n v="319.99799999999999"/>
  </r>
  <r>
    <x v="760"/>
    <x v="50"/>
    <x v="4"/>
    <n v="314.65600000000001"/>
  </r>
  <r>
    <x v="775"/>
    <x v="50"/>
    <x v="1"/>
    <n v="314.327"/>
  </r>
  <r>
    <x v="765"/>
    <x v="50"/>
    <x v="4"/>
    <n v="299.22699999999998"/>
  </r>
  <r>
    <x v="780"/>
    <x v="50"/>
    <x v="6"/>
    <n v="276.23849999999999"/>
  </r>
  <r>
    <x v="758"/>
    <x v="50"/>
    <x v="10"/>
    <n v="261.13499999999999"/>
  </r>
  <r>
    <x v="767"/>
    <x v="50"/>
    <x v="3"/>
    <n v="248.93884"/>
  </r>
  <r>
    <x v="778"/>
    <x v="50"/>
    <x v="8"/>
    <n v="225.95699999999999"/>
  </r>
  <r>
    <x v="781"/>
    <x v="50"/>
    <x v="6"/>
    <n v="212.50649999999999"/>
  </r>
  <r>
    <x v="782"/>
    <x v="50"/>
    <x v="4"/>
    <n v="210.977"/>
  </r>
  <r>
    <x v="783"/>
    <x v="50"/>
    <x v="6"/>
    <n v="205.04599999999999"/>
  </r>
  <r>
    <x v="784"/>
    <x v="50"/>
    <x v="9"/>
    <n v="198.46950000000001"/>
  </r>
  <r>
    <x v="785"/>
    <x v="50"/>
    <x v="3"/>
    <n v="195.131"/>
  </r>
  <r>
    <x v="785"/>
    <x v="50"/>
    <x v="1"/>
    <n v="185.751"/>
  </r>
  <r>
    <x v="784"/>
    <x v="50"/>
    <x v="6"/>
    <n v="179.828214"/>
  </r>
  <r>
    <x v="758"/>
    <x v="50"/>
    <x v="9"/>
    <n v="144.904"/>
  </r>
  <r>
    <x v="786"/>
    <x v="50"/>
    <x v="1"/>
    <n v="117.86799999999999"/>
  </r>
  <r>
    <x v="784"/>
    <x v="50"/>
    <x v="8"/>
    <n v="68.941000000000003"/>
  </r>
  <r>
    <x v="773"/>
    <x v="50"/>
    <x v="3"/>
    <n v="52.616883999999999"/>
  </r>
  <r>
    <x v="785"/>
    <x v="50"/>
    <x v="4"/>
    <n v="42.906906999999997"/>
  </r>
  <r>
    <x v="764"/>
    <x v="50"/>
    <x v="6"/>
    <n v="0.23599999999999999"/>
  </r>
  <r>
    <x v="782"/>
    <x v="50"/>
    <x v="6"/>
    <n v="0.111"/>
  </r>
  <r>
    <x v="787"/>
    <x v="51"/>
    <x v="8"/>
    <n v="15919.62"/>
  </r>
  <r>
    <x v="787"/>
    <x v="51"/>
    <x v="9"/>
    <n v="12284.79"/>
  </r>
  <r>
    <x v="787"/>
    <x v="51"/>
    <x v="1"/>
    <n v="8415.1935979999998"/>
  </r>
  <r>
    <x v="787"/>
    <x v="51"/>
    <x v="3"/>
    <n v="6293.3910329999999"/>
  </r>
  <r>
    <x v="787"/>
    <x v="51"/>
    <x v="2"/>
    <n v="4546.7847000000002"/>
  </r>
  <r>
    <x v="787"/>
    <x v="51"/>
    <x v="10"/>
    <n v="1389.393"/>
  </r>
  <r>
    <x v="788"/>
    <x v="51"/>
    <x v="1"/>
    <n v="341.87849999999997"/>
  </r>
  <r>
    <x v="788"/>
    <x v="51"/>
    <x v="4"/>
    <n v="0.133120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513AB5-7332-4959-8F19-601C2A166834}" name="PivotTable2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8:O851" firstHeaderRow="1" firstDataRow="2" firstDataCol="2"/>
  <pivotFields count="4">
    <pivotField axis="axisRow" compact="0" outline="0" showAll="0" sortType="descending">
      <items count="790">
        <item x="460"/>
        <item x="334"/>
        <item x="392"/>
        <item x="402"/>
        <item x="276"/>
        <item x="94"/>
        <item x="6"/>
        <item x="268"/>
        <item x="409"/>
        <item x="270"/>
        <item x="697"/>
        <item x="748"/>
        <item x="166"/>
        <item x="559"/>
        <item x="15"/>
        <item x="731"/>
        <item x="348"/>
        <item x="568"/>
        <item x="758"/>
        <item x="674"/>
        <item x="130"/>
        <item x="333"/>
        <item x="95"/>
        <item x="302"/>
        <item x="465"/>
        <item x="672"/>
        <item x="679"/>
        <item x="209"/>
        <item x="165"/>
        <item x="439"/>
        <item x="754"/>
        <item x="428"/>
        <item x="700"/>
        <item x="245"/>
        <item x="586"/>
        <item x="752"/>
        <item x="451"/>
        <item x="122"/>
        <item x="137"/>
        <item x="519"/>
        <item x="200"/>
        <item x="329"/>
        <item x="304"/>
        <item x="625"/>
        <item x="433"/>
        <item x="617"/>
        <item x="597"/>
        <item x="507"/>
        <item x="516"/>
        <item x="81"/>
        <item x="551"/>
        <item x="358"/>
        <item x="605"/>
        <item x="103"/>
        <item x="685"/>
        <item x="687"/>
        <item x="59"/>
        <item x="55"/>
        <item x="341"/>
        <item x="592"/>
        <item x="322"/>
        <item x="164"/>
        <item x="246"/>
        <item x="591"/>
        <item x="30"/>
        <item x="429"/>
        <item x="599"/>
        <item x="526"/>
        <item x="596"/>
        <item x="316"/>
        <item x="613"/>
        <item x="133"/>
        <item x="278"/>
        <item x="12"/>
        <item x="168"/>
        <item x="47"/>
        <item x="23"/>
        <item x="561"/>
        <item x="280"/>
        <item x="184"/>
        <item x="205"/>
        <item x="478"/>
        <item x="195"/>
        <item x="437"/>
        <item x="475"/>
        <item x="143"/>
        <item x="756"/>
        <item x="4"/>
        <item x="252"/>
        <item x="647"/>
        <item x="142"/>
        <item x="461"/>
        <item x="74"/>
        <item x="764"/>
        <item x="523"/>
        <item x="211"/>
        <item x="50"/>
        <item x="179"/>
        <item x="64"/>
        <item x="368"/>
        <item x="177"/>
        <item x="657"/>
        <item x="574"/>
        <item x="557"/>
        <item x="292"/>
        <item x="506"/>
        <item x="784"/>
        <item x="578"/>
        <item x="123"/>
        <item x="121"/>
        <item x="652"/>
        <item x="263"/>
        <item x="134"/>
        <item x="633"/>
        <item x="384"/>
        <item x="508"/>
        <item x="377"/>
        <item x="555"/>
        <item x="771"/>
        <item x="343"/>
        <item x="618"/>
        <item x="393"/>
        <item x="296"/>
        <item x="468"/>
        <item x="265"/>
        <item x="287"/>
        <item x="606"/>
        <item x="395"/>
        <item x="77"/>
        <item x="114"/>
        <item x="167"/>
        <item x="66"/>
        <item x="491"/>
        <item x="323"/>
        <item x="355"/>
        <item x="470"/>
        <item x="575"/>
        <item x="198"/>
        <item x="201"/>
        <item x="650"/>
        <item x="159"/>
        <item x="230"/>
        <item x="514"/>
        <item x="476"/>
        <item x="162"/>
        <item x="640"/>
        <item x="119"/>
        <item x="608"/>
        <item x="729"/>
        <item x="688"/>
        <item x="271"/>
        <item x="463"/>
        <item x="169"/>
        <item x="525"/>
        <item x="87"/>
        <item x="235"/>
        <item x="156"/>
        <item x="327"/>
        <item x="344"/>
        <item x="692"/>
        <item x="18"/>
        <item x="226"/>
        <item x="603"/>
        <item x="538"/>
        <item x="721"/>
        <item x="644"/>
        <item x="682"/>
        <item x="307"/>
        <item x="757"/>
        <item x="151"/>
        <item x="639"/>
        <item x="129"/>
        <item x="154"/>
        <item x="498"/>
        <item x="686"/>
        <item x="208"/>
        <item x="615"/>
        <item x="234"/>
        <item x="541"/>
        <item x="255"/>
        <item x="149"/>
        <item x="455"/>
        <item x="139"/>
        <item x="778"/>
        <item x="624"/>
        <item x="440"/>
        <item x="249"/>
        <item x="111"/>
        <item x="448"/>
        <item x="580"/>
        <item x="484"/>
        <item x="243"/>
        <item x="158"/>
        <item x="397"/>
        <item x="638"/>
        <item x="590"/>
        <item x="584"/>
        <item x="535"/>
        <item x="197"/>
        <item x="567"/>
        <item x="560"/>
        <item x="662"/>
        <item x="228"/>
        <item x="173"/>
        <item x="218"/>
        <item x="37"/>
        <item x="482"/>
        <item x="11"/>
        <item x="266"/>
        <item x="311"/>
        <item x="80"/>
        <item x="602"/>
        <item x="5"/>
        <item x="554"/>
        <item x="301"/>
        <item x="619"/>
        <item x="382"/>
        <item x="544"/>
        <item x="262"/>
        <item x="442"/>
        <item x="430"/>
        <item x="303"/>
        <item x="2"/>
        <item x="272"/>
        <item x="406"/>
        <item x="383"/>
        <item x="595"/>
        <item x="438"/>
        <item x="339"/>
        <item x="107"/>
        <item x="31"/>
        <item x="338"/>
        <item x="730"/>
        <item x="32"/>
        <item x="314"/>
        <item x="529"/>
        <item x="601"/>
        <item x="172"/>
        <item x="161"/>
        <item x="144"/>
        <item x="719"/>
        <item x="694"/>
        <item x="256"/>
        <item x="407"/>
        <item x="777"/>
        <item x="632"/>
        <item x="738"/>
        <item x="487"/>
        <item x="257"/>
        <item x="786"/>
        <item x="781"/>
        <item x="219"/>
        <item x="699"/>
        <item x="734"/>
        <item x="242"/>
        <item x="73"/>
        <item x="534"/>
        <item x="313"/>
        <item x="93"/>
        <item x="325"/>
        <item x="539"/>
        <item x="518"/>
        <item x="289"/>
        <item x="13"/>
        <item x="192"/>
        <item x="412"/>
        <item x="203"/>
        <item x="140"/>
        <item x="282"/>
        <item x="527"/>
        <item x="532"/>
        <item x="233"/>
        <item x="467"/>
        <item x="40"/>
        <item x="183"/>
        <item x="432"/>
        <item x="306"/>
        <item x="267"/>
        <item x="760"/>
        <item x="513"/>
        <item x="630"/>
        <item x="290"/>
        <item x="434"/>
        <item x="683"/>
        <item x="373"/>
        <item x="390"/>
        <item x="501"/>
        <item x="413"/>
        <item x="431"/>
        <item x="141"/>
        <item x="471"/>
        <item x="528"/>
        <item x="594"/>
        <item x="755"/>
        <item x="571"/>
        <item x="436"/>
        <item x="60"/>
        <item x="364"/>
        <item x="225"/>
        <item x="558"/>
        <item x="783"/>
        <item x="474"/>
        <item x="415"/>
        <item x="522"/>
        <item x="148"/>
        <item x="675"/>
        <item x="750"/>
        <item x="572"/>
        <item x="669"/>
        <item x="8"/>
        <item x="426"/>
        <item x="217"/>
        <item x="54"/>
        <item x="769"/>
        <item x="109"/>
        <item x="308"/>
        <item x="328"/>
        <item x="394"/>
        <item x="385"/>
        <item x="171"/>
        <item x="583"/>
        <item x="779"/>
        <item x="310"/>
        <item x="666"/>
        <item x="504"/>
        <item x="707"/>
        <item x="469"/>
        <item x="353"/>
        <item x="547"/>
        <item x="305"/>
        <item x="695"/>
        <item x="486"/>
        <item x="176"/>
        <item x="696"/>
        <item x="458"/>
        <item x="163"/>
        <item x="92"/>
        <item x="85"/>
        <item x="58"/>
        <item x="331"/>
        <item x="745"/>
        <item x="98"/>
        <item x="628"/>
        <item x="71"/>
        <item x="112"/>
        <item x="577"/>
        <item x="370"/>
        <item x="1"/>
        <item x="62"/>
        <item x="500"/>
        <item x="28"/>
        <item x="251"/>
        <item x="447"/>
        <item x="170"/>
        <item x="564"/>
        <item x="713"/>
        <item x="369"/>
        <item x="299"/>
        <item x="291"/>
        <item x="589"/>
        <item x="283"/>
        <item x="634"/>
        <item x="642"/>
        <item x="629"/>
        <item x="253"/>
        <item x="10"/>
        <item x="493"/>
        <item x="785"/>
        <item x="157"/>
        <item x="367"/>
        <item x="48"/>
        <item x="379"/>
        <item x="132"/>
        <item x="502"/>
        <item x="336"/>
        <item x="776"/>
        <item x="496"/>
        <item x="543"/>
        <item x="120"/>
        <item x="737"/>
        <item x="222"/>
        <item x="483"/>
        <item x="147"/>
        <item x="204"/>
        <item x="317"/>
        <item x="542"/>
        <item x="36"/>
        <item x="400"/>
        <item x="761"/>
        <item x="585"/>
        <item x="345"/>
        <item x="128"/>
        <item x="224"/>
        <item x="569"/>
        <item x="347"/>
        <item x="704"/>
        <item x="581"/>
        <item x="405"/>
        <item x="711"/>
        <item x="744"/>
        <item x="89"/>
        <item x="53"/>
        <item x="326"/>
        <item x="637"/>
        <item x="425"/>
        <item x="521"/>
        <item x="105"/>
        <item x="693"/>
        <item x="288"/>
        <item x="102"/>
        <item x="548"/>
        <item x="517"/>
        <item x="570"/>
        <item x="35"/>
        <item x="684"/>
        <item x="352"/>
        <item x="69"/>
        <item x="199"/>
        <item x="536"/>
        <item x="202"/>
        <item x="512"/>
        <item x="724"/>
        <item x="34"/>
        <item x="72"/>
        <item x="774"/>
        <item x="490"/>
        <item x="79"/>
        <item x="698"/>
        <item x="293"/>
        <item x="457"/>
        <item x="113"/>
        <item x="477"/>
        <item x="193"/>
        <item x="582"/>
        <item x="660"/>
        <item x="360"/>
        <item x="531"/>
        <item x="70"/>
        <item x="67"/>
        <item x="273"/>
        <item x="520"/>
        <item x="509"/>
        <item x="423"/>
        <item x="56"/>
        <item x="549"/>
        <item x="736"/>
        <item x="150"/>
        <item x="22"/>
        <item x="41"/>
        <item x="90"/>
        <item x="689"/>
        <item x="19"/>
        <item x="335"/>
        <item x="346"/>
        <item x="349"/>
        <item x="398"/>
        <item x="3"/>
        <item x="576"/>
        <item x="136"/>
        <item x="550"/>
        <item x="227"/>
        <item x="753"/>
        <item x="237"/>
        <item x="726"/>
        <item x="495"/>
        <item x="727"/>
        <item x="454"/>
        <item x="78"/>
        <item x="363"/>
        <item x="770"/>
        <item x="739"/>
        <item x="350"/>
        <item x="610"/>
        <item x="775"/>
        <item x="649"/>
        <item x="751"/>
        <item x="320"/>
        <item x="772"/>
        <item x="401"/>
        <item x="612"/>
        <item x="680"/>
        <item x="190"/>
        <item x="88"/>
        <item x="623"/>
        <item x="466"/>
        <item x="372"/>
        <item x="378"/>
        <item x="714"/>
        <item x="782"/>
        <item x="14"/>
        <item x="452"/>
        <item x="678"/>
        <item x="494"/>
        <item x="275"/>
        <item x="424"/>
        <item x="366"/>
        <item x="108"/>
        <item x="450"/>
        <item x="422"/>
        <item x="411"/>
        <item x="248"/>
        <item x="357"/>
        <item x="84"/>
        <item x="68"/>
        <item x="220"/>
        <item x="443"/>
        <item x="722"/>
        <item x="408"/>
        <item x="723"/>
        <item x="673"/>
        <item x="359"/>
        <item x="762"/>
        <item x="49"/>
        <item x="706"/>
        <item x="767"/>
        <item x="499"/>
        <item x="356"/>
        <item x="646"/>
        <item x="614"/>
        <item x="473"/>
        <item x="524"/>
        <item x="446"/>
        <item x="546"/>
        <item x="747"/>
        <item x="497"/>
        <item x="63"/>
        <item x="286"/>
        <item x="653"/>
        <item x="115"/>
        <item x="182"/>
        <item x="309"/>
        <item x="712"/>
        <item x="621"/>
        <item x="118"/>
        <item x="563"/>
        <item x="552"/>
        <item x="279"/>
        <item x="82"/>
        <item x="587"/>
        <item x="427"/>
        <item x="488"/>
        <item x="703"/>
        <item x="732"/>
        <item x="773"/>
        <item x="131"/>
        <item x="396"/>
        <item x="399"/>
        <item x="780"/>
        <item x="223"/>
        <item x="25"/>
        <item x="178"/>
        <item x="598"/>
        <item x="180"/>
        <item x="75"/>
        <item x="735"/>
        <item x="185"/>
        <item x="651"/>
        <item x="677"/>
        <item x="354"/>
        <item x="277"/>
        <item x="663"/>
        <item x="65"/>
        <item x="588"/>
        <item x="746"/>
        <item x="667"/>
        <item x="479"/>
        <item x="374"/>
        <item x="101"/>
        <item x="83"/>
        <item x="39"/>
        <item x="418"/>
        <item x="664"/>
        <item x="153"/>
        <item x="404"/>
        <item x="766"/>
        <item x="362"/>
        <item x="213"/>
        <item x="239"/>
        <item x="671"/>
        <item x="489"/>
        <item x="380"/>
        <item x="21"/>
        <item x="622"/>
        <item x="42"/>
        <item x="631"/>
        <item x="435"/>
        <item x="648"/>
        <item x="145"/>
        <item x="135"/>
        <item x="445"/>
        <item x="99"/>
        <item x="106"/>
        <item x="702"/>
        <item x="43"/>
        <item x="146"/>
        <item x="740"/>
        <item x="690"/>
        <item x="236"/>
        <item x="315"/>
        <item x="472"/>
        <item x="221"/>
        <item x="52"/>
        <item x="126"/>
        <item x="46"/>
        <item x="556"/>
        <item x="7"/>
        <item x="391"/>
        <item x="462"/>
        <item x="616"/>
        <item x="419"/>
        <item x="645"/>
        <item x="710"/>
        <item x="324"/>
        <item x="206"/>
        <item x="51"/>
        <item x="609"/>
        <item x="386"/>
        <item x="155"/>
        <item x="705"/>
        <item x="342"/>
        <item x="658"/>
        <item x="312"/>
        <item x="45"/>
        <item x="480"/>
        <item x="503"/>
        <item x="665"/>
        <item x="175"/>
        <item x="441"/>
        <item x="229"/>
        <item x="607"/>
        <item x="330"/>
        <item x="215"/>
        <item x="254"/>
        <item x="389"/>
        <item x="318"/>
        <item x="716"/>
        <item x="670"/>
        <item x="593"/>
        <item x="61"/>
        <item x="274"/>
        <item x="17"/>
        <item x="186"/>
        <item x="16"/>
        <item x="212"/>
        <item x="110"/>
        <item x="533"/>
        <item x="449"/>
        <item x="643"/>
        <item x="285"/>
        <item x="387"/>
        <item x="611"/>
        <item x="294"/>
        <item x="284"/>
        <item x="365"/>
        <item x="600"/>
        <item x="240"/>
        <item x="250"/>
        <item x="27"/>
        <item x="717"/>
        <item x="545"/>
        <item x="371"/>
        <item x="187"/>
        <item x="100"/>
        <item x="718"/>
        <item x="654"/>
        <item x="655"/>
        <item x="117"/>
        <item x="459"/>
        <item x="464"/>
        <item x="788"/>
        <item x="376"/>
        <item x="759"/>
        <item x="579"/>
        <item x="20"/>
        <item x="510"/>
        <item x="181"/>
        <item x="691"/>
        <item x="530"/>
        <item x="421"/>
        <item x="420"/>
        <item x="709"/>
        <item x="742"/>
        <item x="741"/>
        <item x="701"/>
        <item x="26"/>
        <item x="361"/>
        <item x="191"/>
        <item x="44"/>
        <item x="515"/>
        <item x="337"/>
        <item x="444"/>
        <item x="86"/>
        <item x="626"/>
        <item x="297"/>
        <item x="715"/>
        <item x="708"/>
        <item x="562"/>
        <item x="566"/>
        <item x="38"/>
        <item x="33"/>
        <item x="231"/>
        <item x="29"/>
        <item x="298"/>
        <item x="681"/>
        <item x="388"/>
        <item x="174"/>
        <item x="351"/>
        <item x="725"/>
        <item x="138"/>
        <item x="125"/>
        <item x="104"/>
        <item x="743"/>
        <item x="207"/>
        <item x="340"/>
        <item x="553"/>
        <item x="720"/>
        <item x="24"/>
        <item x="232"/>
        <item x="492"/>
        <item x="238"/>
        <item x="659"/>
        <item x="573"/>
        <item x="733"/>
        <item x="281"/>
        <item x="264"/>
        <item x="247"/>
        <item x="403"/>
        <item x="537"/>
        <item x="57"/>
        <item x="641"/>
        <item x="565"/>
        <item x="511"/>
        <item x="96"/>
        <item x="765"/>
        <item x="768"/>
        <item x="668"/>
        <item x="728"/>
        <item x="152"/>
        <item x="749"/>
        <item x="124"/>
        <item x="9"/>
        <item x="661"/>
        <item x="620"/>
        <item x="456"/>
        <item x="127"/>
        <item x="259"/>
        <item x="216"/>
        <item x="76"/>
        <item x="214"/>
        <item x="414"/>
        <item x="261"/>
        <item x="160"/>
        <item x="375"/>
        <item x="321"/>
        <item x="627"/>
        <item x="635"/>
        <item x="332"/>
        <item x="381"/>
        <item x="0"/>
        <item x="453"/>
        <item x="244"/>
        <item x="188"/>
        <item x="656"/>
        <item x="116"/>
        <item x="210"/>
        <item x="260"/>
        <item x="189"/>
        <item x="97"/>
        <item x="416"/>
        <item x="319"/>
        <item x="269"/>
        <item x="763"/>
        <item x="258"/>
        <item x="300"/>
        <item x="194"/>
        <item x="91"/>
        <item x="196"/>
        <item x="485"/>
        <item x="241"/>
        <item x="636"/>
        <item x="676"/>
        <item x="295"/>
        <item x="505"/>
        <item x="481"/>
        <item x="540"/>
        <item x="787"/>
        <item x="604"/>
        <item x="417"/>
        <item x="410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2" count="1" selected="0">
              <x v="11"/>
            </reference>
          </references>
        </pivotArea>
      </autoSortScope>
    </pivotField>
    <pivotField axis="axisRow" compact="0" outline="0" showAll="0" sortType="descending">
      <items count="66">
        <item x="0"/>
        <item x="1"/>
        <item x="2"/>
        <item x="3"/>
        <item x="4"/>
        <item m="1" x="61"/>
        <item x="6"/>
        <item x="7"/>
        <item m="1" x="62"/>
        <item x="8"/>
        <item x="9"/>
        <item x="10"/>
        <item x="11"/>
        <item x="12"/>
        <item x="13"/>
        <item x="14"/>
        <item x="15"/>
        <item x="16"/>
        <item m="1" x="60"/>
        <item x="5"/>
        <item x="17"/>
        <item x="18"/>
        <item x="19"/>
        <item x="20"/>
        <item m="1" x="59"/>
        <item x="21"/>
        <item x="22"/>
        <item m="1" x="53"/>
        <item m="1" x="58"/>
        <item x="23"/>
        <item x="24"/>
        <item m="1" x="55"/>
        <item x="25"/>
        <item x="26"/>
        <item m="1" x="56"/>
        <item x="27"/>
        <item x="28"/>
        <item x="29"/>
        <item x="30"/>
        <item x="31"/>
        <item x="32"/>
        <item m="1" x="54"/>
        <item x="33"/>
        <item x="34"/>
        <item x="35"/>
        <item m="1" x="52"/>
        <item x="36"/>
        <item x="37"/>
        <item x="38"/>
        <item x="39"/>
        <item x="40"/>
        <item x="41"/>
        <item x="42"/>
        <item x="43"/>
        <item m="1" x="63"/>
        <item m="1" x="64"/>
        <item x="44"/>
        <item x="45"/>
        <item x="46"/>
        <item x="47"/>
        <item x="48"/>
        <item m="1" x="57"/>
        <item x="49"/>
        <item x="50"/>
        <item x="51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2" count="1" selected="0">
              <x v="11"/>
            </reference>
          </references>
        </pivotArea>
      </autoSortScope>
    </pivotField>
    <pivotField axis="axisCol" compact="0" outline="0" showAll="0">
      <items count="13">
        <item x="11"/>
        <item x="7"/>
        <item x="0"/>
        <item x="5"/>
        <item x="10"/>
        <item x="9"/>
        <item x="8"/>
        <item x="2"/>
        <item x="1"/>
        <item x="3"/>
        <item x="4"/>
        <item x="6"/>
        <item t="default"/>
      </items>
    </pivotField>
    <pivotField dataField="1" compact="0" numFmtId="165" outline="0" showAll="0"/>
  </pivotFields>
  <rowFields count="2">
    <field x="1"/>
    <field x="0"/>
  </rowFields>
  <rowItems count="842">
    <i>
      <x v="56"/>
      <x v="421"/>
    </i>
    <i r="1">
      <x v="508"/>
    </i>
    <i r="1">
      <x v="506"/>
    </i>
    <i r="1">
      <x v="707"/>
    </i>
    <i r="1">
      <x v="164"/>
    </i>
    <i r="1">
      <x v="463"/>
    </i>
    <i r="1">
      <x v="465"/>
    </i>
    <i r="1">
      <x v="736"/>
    </i>
    <i r="1">
      <x v="15"/>
    </i>
    <i r="1">
      <x v="542"/>
    </i>
    <i r="1">
      <x v="148"/>
    </i>
    <i r="1">
      <x v="232"/>
    </i>
    <i r="1">
      <x v="722"/>
    </i>
    <i t="default">
      <x v="56"/>
    </i>
    <i>
      <x v="1"/>
      <x v="212"/>
    </i>
    <i r="1">
      <x v="309"/>
    </i>
    <i r="1">
      <x v="740"/>
    </i>
    <i r="1">
      <x v="207"/>
    </i>
    <i r="1">
      <x v="73"/>
    </i>
    <i r="1">
      <x v="263"/>
    </i>
    <i r="1">
      <x v="642"/>
    </i>
    <i r="1">
      <x v="365"/>
    </i>
    <i r="1">
      <x v="447"/>
    </i>
    <i r="1">
      <x v="489"/>
    </i>
    <i r="1">
      <x v="640"/>
    </i>
    <i r="1">
      <x v="549"/>
    </i>
    <i r="1">
      <x v="701"/>
    </i>
    <i r="1">
      <x v="657"/>
    </i>
    <i r="1">
      <x v="233"/>
    </i>
    <i r="1">
      <x v="230"/>
    </i>
    <i r="1">
      <x v="684"/>
    </i>
    <i r="1">
      <x v="448"/>
    </i>
    <i r="1">
      <x v="622"/>
    </i>
    <i r="1">
      <x v="512"/>
    </i>
    <i r="1">
      <x v="583"/>
    </i>
    <i r="1">
      <x v="716"/>
    </i>
    <i r="1">
      <x v="443"/>
    </i>
    <i r="1">
      <x v="728"/>
    </i>
    <i r="1">
      <x v="569"/>
    </i>
    <i r="1">
      <x v="338"/>
    </i>
    <i r="1">
      <x v="96"/>
    </i>
    <i r="1">
      <x v="638"/>
    </i>
    <i r="1">
      <x v="348"/>
    </i>
    <i r="1">
      <x v="699"/>
    </i>
    <i r="1">
      <x v="525"/>
    </i>
    <i r="1">
      <x v="98"/>
    </i>
    <i r="1">
      <x v="131"/>
    </i>
    <i r="1">
      <x v="503"/>
    </i>
    <i r="1">
      <x v="437"/>
    </i>
    <i r="1">
      <x v="343"/>
    </i>
    <i r="1">
      <x v="614"/>
    </i>
    <i r="1">
      <x v="273"/>
    </i>
    <i r="1">
      <x v="92"/>
    </i>
    <i r="1">
      <x v="423"/>
    </i>
    <i r="1">
      <x v="553"/>
    </i>
    <i r="1">
      <x v="128"/>
    </i>
    <i r="1">
      <x v="467"/>
    </i>
    <i r="1">
      <x v="350"/>
    </i>
    <i r="1">
      <x v="482"/>
    </i>
    <i r="1">
      <x v="775"/>
    </i>
    <i r="1">
      <x v="336"/>
    </i>
    <i r="1">
      <x v="5"/>
    </i>
    <i r="1">
      <x v="568"/>
    </i>
    <i r="1">
      <x v="767"/>
    </i>
    <i r="1">
      <x v="341"/>
    </i>
    <i r="1">
      <x v="567"/>
    </i>
    <i r="1">
      <x v="53"/>
    </i>
    <i r="1">
      <x v="710"/>
    </i>
    <i r="1">
      <x v="406"/>
    </i>
    <i r="1">
      <x v="591"/>
    </i>
    <i r="1">
      <x v="56"/>
    </i>
    <i r="1">
      <x v="644"/>
    </i>
    <i r="1">
      <x v="344"/>
    </i>
    <i r="1">
      <x v="129"/>
    </i>
    <i r="1">
      <x v="528"/>
    </i>
    <i r="1">
      <x v="537"/>
    </i>
    <i r="1">
      <x v="430"/>
    </i>
    <i r="1">
      <x v="666"/>
    </i>
    <i r="1">
      <x v="449"/>
    </i>
    <i r="1">
      <x v="75"/>
    </i>
    <i r="1">
      <x v="413"/>
    </i>
    <i r="1">
      <x v="502"/>
    </i>
    <i r="1">
      <x v="401"/>
    </i>
    <i r="1">
      <x v="451"/>
    </i>
    <i r="1">
      <x v="691"/>
    </i>
    <i r="1">
      <x v="314"/>
    </i>
    <i r="1">
      <x v="14"/>
    </i>
    <i r="1">
      <x v="337"/>
    </i>
    <i r="1">
      <x v="296"/>
    </i>
    <i r="1">
      <x v="154"/>
    </i>
    <i r="1">
      <x v="255"/>
    </i>
    <i r="1">
      <x v="533"/>
    </i>
    <i r="1">
      <x v="229"/>
    </i>
    <i r="1">
      <x v="160"/>
    </i>
    <i r="1">
      <x v="422"/>
    </i>
    <i r="1">
      <x v="187"/>
    </i>
    <i r="1">
      <x v="49"/>
    </i>
    <i r="1">
      <x v="205"/>
    </i>
    <i r="1">
      <x v="426"/>
    </i>
    <i r="1">
      <x v="561"/>
    </i>
    <i r="1">
      <x v="258"/>
    </i>
    <i r="1">
      <x v="496"/>
    </i>
    <i r="1">
      <x v="763"/>
    </i>
    <i r="1">
      <x v="210"/>
    </i>
    <i r="1">
      <x v="409"/>
    </i>
    <i r="1">
      <x v="76"/>
    </i>
    <i r="1">
      <x v="416"/>
    </i>
    <i r="1">
      <x v="581"/>
    </i>
    <i r="1">
      <x v="662"/>
    </i>
    <i r="1">
      <x v="370"/>
    </i>
    <i r="1">
      <x v="673"/>
    </i>
    <i r="1">
      <x v="590"/>
    </i>
    <i r="1">
      <x v="687"/>
    </i>
    <i r="1">
      <x v="386"/>
    </i>
    <i r="1">
      <x v="698"/>
    </i>
    <i r="1">
      <x v="593"/>
    </i>
    <i r="1">
      <x v="6"/>
    </i>
    <i r="1">
      <x v="601"/>
    </i>
    <i r="1">
      <x v="438"/>
    </i>
    <i r="1">
      <x v="57"/>
    </i>
    <i r="1">
      <x v="732"/>
    </i>
    <i r="1">
      <x v="64"/>
    </i>
    <i r="1">
      <x v="747"/>
    </i>
    <i r="1">
      <x v="400"/>
    </i>
    <i r="1">
      <x v="22"/>
    </i>
    <i r="1">
      <x v="312"/>
    </i>
    <i r="1">
      <x v="603"/>
    </i>
    <i r="1">
      <x v="605"/>
    </i>
    <i t="default">
      <x v="1"/>
    </i>
    <i>
      <x v="26"/>
      <x v="749"/>
    </i>
    <i r="1">
      <x v="768"/>
    </i>
    <i r="1">
      <x v="678"/>
    </i>
    <i r="1">
      <x v="609"/>
    </i>
    <i r="1">
      <x v="679"/>
    </i>
    <i r="1">
      <x v="570"/>
    </i>
    <i r="1">
      <x v="31"/>
    </i>
    <i r="1">
      <x v="288"/>
    </i>
    <i r="1">
      <x v="442"/>
    </i>
    <i r="1">
      <x v="105"/>
    </i>
    <i r="1">
      <x v="44"/>
    </i>
    <i r="1">
      <x v="585"/>
    </i>
    <i r="1">
      <x v="295"/>
    </i>
    <i r="1">
      <x v="83"/>
    </i>
    <i r="1">
      <x v="627"/>
    </i>
    <i r="1">
      <x v="404"/>
    </i>
    <i r="1">
      <x v="431"/>
    </i>
    <i r="1">
      <x v="47"/>
    </i>
    <i r="1">
      <x v="188"/>
    </i>
    <i r="1">
      <x v="65"/>
    </i>
    <i r="1">
      <x v="81"/>
    </i>
    <i r="1">
      <x v="565"/>
    </i>
    <i r="1">
      <x v="589"/>
    </i>
    <i r="1">
      <x v="36"/>
    </i>
    <i r="1">
      <x v="115"/>
    </i>
    <i r="1">
      <x v="429"/>
    </i>
    <i r="1">
      <x v="334"/>
    </i>
    <i r="1">
      <x v="498"/>
    </i>
    <i r="1">
      <x v="185"/>
    </i>
    <i r="1">
      <x v="623"/>
    </i>
    <i r="1">
      <x v="783"/>
    </i>
    <i r="1">
      <x v="441"/>
    </i>
    <i r="1">
      <x v="494"/>
    </i>
    <i r="1">
      <x v="607"/>
    </i>
    <i r="1">
      <x v="151"/>
    </i>
    <i r="1">
      <x v="674"/>
    </i>
    <i r="1">
      <x v="731"/>
    </i>
    <i r="1">
      <x v="181"/>
    </i>
    <i r="1">
      <x v="381"/>
    </i>
    <i r="1">
      <x v="420"/>
    </i>
    <i r="1">
      <x v="279"/>
    </i>
    <i r="1">
      <x v="206"/>
    </i>
    <i r="1">
      <x v="24"/>
    </i>
    <i r="1">
      <x v="142"/>
    </i>
    <i r="1">
      <x v="301"/>
    </i>
    <i r="1">
      <x v="690"/>
    </i>
    <i r="1">
      <x v="135"/>
    </i>
    <i r="1">
      <x v="290"/>
    </i>
    <i r="1">
      <x v="29"/>
    </i>
    <i r="1">
      <x v="667"/>
    </i>
    <i r="1">
      <x v="84"/>
    </i>
    <i r="1">
      <x v="787"/>
    </i>
    <i r="1">
      <x v="497"/>
    </i>
    <i r="1">
      <x v="490"/>
    </i>
    <i r="1">
      <x v="219"/>
    </i>
    <i r="1">
      <x v="143"/>
    </i>
    <i r="1">
      <x v="505"/>
    </i>
    <i r="1">
      <x v="275"/>
    </i>
    <i r="1">
      <x v="599"/>
    </i>
    <i r="1">
      <x v="282"/>
    </i>
    <i r="1">
      <x v="519"/>
    </i>
    <i r="1">
      <x v="123"/>
    </i>
    <i r="1">
      <x v="302"/>
    </i>
    <i r="1">
      <x v="646"/>
    </i>
    <i r="1">
      <x v="310"/>
    </i>
    <i r="1">
      <x v="484"/>
    </i>
    <i r="1">
      <x v="668"/>
    </i>
    <i r="1">
      <x v="326"/>
    </i>
    <i r="1">
      <x v="466"/>
    </i>
    <i r="1">
      <x v="91"/>
    </i>
    <i r="1">
      <x v="521"/>
    </i>
    <i r="1">
      <x v="743"/>
    </i>
    <i r="1">
      <x v="539"/>
    </i>
    <i r="1">
      <x v="759"/>
    </i>
    <i r="1">
      <x v="220"/>
    </i>
    <i r="1">
      <x v="352"/>
    </i>
    <i r="1">
      <x v="227"/>
    </i>
    <i r="1">
      <x/>
    </i>
    <i r="1">
      <x v="272"/>
    </i>
    <i t="default">
      <x v="26"/>
    </i>
    <i>
      <x v="43"/>
      <x v="393"/>
    </i>
    <i r="1">
      <x v="412"/>
    </i>
    <i r="1">
      <x v="294"/>
    </i>
    <i r="1">
      <x v="721"/>
    </i>
    <i r="1">
      <x v="136"/>
    </i>
    <i r="1">
      <x v="457"/>
    </i>
    <i r="1">
      <x v="345"/>
    </i>
    <i r="1">
      <x v="107"/>
    </i>
    <i r="1">
      <x v="189"/>
    </i>
    <i r="1">
      <x v="396"/>
    </i>
    <i r="1">
      <x v="433"/>
    </i>
    <i r="1">
      <x v="320"/>
    </i>
    <i r="1">
      <x v="196"/>
    </i>
    <i r="1">
      <x v="538"/>
    </i>
    <i r="1">
      <x v="562"/>
    </i>
    <i r="1">
      <x v="359"/>
    </i>
    <i r="1">
      <x v="195"/>
    </i>
    <i r="1">
      <x v="68"/>
    </i>
    <i r="1">
      <x v="46"/>
    </i>
    <i r="1">
      <x v="66"/>
    </i>
    <i r="1">
      <x v="654"/>
    </i>
    <i r="1">
      <x v="211"/>
    </i>
    <i r="1">
      <x v="162"/>
    </i>
    <i r="1">
      <x v="786"/>
    </i>
    <i r="1">
      <x v="126"/>
    </i>
    <i r="1">
      <x v="226"/>
    </i>
    <i r="1">
      <x v="615"/>
    </i>
    <i r="1">
      <x v="479"/>
    </i>
    <i r="1">
      <x v="70"/>
    </i>
    <i r="1">
      <x v="608"/>
    </i>
    <i r="1">
      <x v="102"/>
    </i>
    <i r="1">
      <x v="551"/>
    </i>
    <i r="1">
      <x v="518"/>
    </i>
    <i r="1">
      <x v="650"/>
    </i>
    <i r="1">
      <x v="236"/>
    </i>
    <i r="1">
      <x v="34"/>
    </i>
    <i r="1">
      <x v="629"/>
    </i>
    <i r="1">
      <x v="176"/>
    </i>
    <i r="1">
      <x v="52"/>
    </i>
    <i r="1">
      <x v="147"/>
    </i>
    <i r="1">
      <x v="292"/>
    </i>
    <i r="1">
      <x v="637"/>
    </i>
    <i r="1">
      <x v="59"/>
    </i>
    <i r="1">
      <x v="472"/>
    </i>
    <i r="1">
      <x v="672"/>
    </i>
    <i r="1">
      <x v="389"/>
    </i>
    <i r="1">
      <x v="63"/>
    </i>
    <i r="1">
      <x v="45"/>
    </i>
    <i r="1">
      <x v="307"/>
    </i>
    <i t="default">
      <x v="43"/>
    </i>
    <i>
      <x v="25"/>
      <x v="575"/>
    </i>
    <i r="1">
      <x v="297"/>
    </i>
    <i r="1">
      <x v="510"/>
    </i>
    <i r="1">
      <x v="369"/>
    </i>
    <i r="1">
      <x v="346"/>
    </i>
    <i r="1">
      <x v="495"/>
    </i>
    <i r="1">
      <x v="485"/>
    </i>
    <i r="1">
      <x v="468"/>
    </i>
    <i r="1">
      <x v="99"/>
    </i>
    <i r="1">
      <x v="566"/>
    </i>
    <i r="1">
      <x v="486"/>
    </i>
    <i r="1">
      <x v="670"/>
    </i>
    <i r="1">
      <x v="371"/>
    </i>
    <i r="1">
      <x v="685"/>
    </i>
    <i r="1">
      <x v="394"/>
    </i>
    <i r="1">
      <x v="356"/>
    </i>
    <i r="1">
      <x v="757"/>
    </i>
    <i r="1">
      <x v="616"/>
    </i>
    <i r="1">
      <x v="16"/>
    </i>
    <i r="1">
      <x v="317"/>
    </i>
    <i r="1">
      <x v="545"/>
    </i>
    <i r="1">
      <x v="649"/>
    </i>
    <i r="1">
      <x v="752"/>
    </i>
    <i r="1">
      <x v="633"/>
    </i>
    <i r="1">
      <x v="454"/>
    </i>
    <i r="1">
      <x v="471"/>
    </i>
    <i r="1">
      <x v="706"/>
    </i>
    <i r="1">
      <x v="415"/>
    </i>
    <i r="1">
      <x v="327"/>
    </i>
    <i r="1">
      <x v="265"/>
    </i>
    <i r="1">
      <x v="546"/>
    </i>
    <i r="1">
      <x v="558"/>
    </i>
    <i r="1">
      <x v="653"/>
    </i>
    <i r="1">
      <x v="134"/>
    </i>
    <i r="1">
      <x v="284"/>
    </i>
    <i r="1">
      <x v="516"/>
    </i>
    <i r="1">
      <x v="501"/>
    </i>
    <i r="1">
      <x v="51"/>
    </i>
    <i r="1">
      <x v="318"/>
    </i>
    <i r="1">
      <x v="507"/>
    </i>
    <i r="1">
      <x v="8"/>
    </i>
    <i r="1">
      <x v="116"/>
    </i>
    <i r="1">
      <x v="2"/>
    </i>
    <i r="1">
      <x v="606"/>
    </i>
    <i r="1">
      <x v="704"/>
    </i>
    <i r="1">
      <x v="193"/>
    </i>
    <i r="1">
      <x v="287"/>
    </i>
    <i r="1">
      <x v="225"/>
    </i>
    <i r="1">
      <x v="224"/>
    </i>
    <i r="1">
      <x v="114"/>
    </i>
    <i r="1">
      <x v="726"/>
    </i>
    <i r="1">
      <x v="243"/>
    </i>
    <i r="1">
      <x v="285"/>
    </i>
    <i r="1">
      <x v="127"/>
    </i>
    <i r="1">
      <x v="3"/>
    </i>
    <i r="1">
      <x v="397"/>
    </i>
    <i r="1">
      <x v="660"/>
    </i>
    <i r="1">
      <x v="121"/>
    </i>
    <i r="1">
      <x v="499"/>
    </i>
    <i r="1">
      <x v="216"/>
    </i>
    <i r="1">
      <x v="455"/>
    </i>
    <i r="1">
      <x v="387"/>
    </i>
    <i r="1">
      <x v="478"/>
    </i>
    <i r="1">
      <x v="580"/>
    </i>
    <i r="1">
      <x v="788"/>
    </i>
    <i r="1">
      <x v="573"/>
    </i>
    <i r="1">
      <x v="435"/>
    </i>
    <i t="default">
      <x v="25"/>
    </i>
    <i>
      <x v="16"/>
      <x v="202"/>
    </i>
    <i r="1">
      <x v="628"/>
    </i>
    <i r="1">
      <x v="155"/>
    </i>
    <i r="1">
      <x v="597"/>
    </i>
    <i r="1">
      <x v="462"/>
    </i>
    <i r="1">
      <x v="177"/>
    </i>
    <i r="1">
      <x v="271"/>
    </i>
    <i r="1">
      <x v="577"/>
    </i>
    <i r="1">
      <x v="62"/>
    </i>
    <i r="1">
      <x v="655"/>
    </i>
    <i r="1">
      <x v="88"/>
    </i>
    <i r="1">
      <x v="186"/>
    </i>
    <i r="1">
      <x v="719"/>
    </i>
    <i r="1">
      <x v="656"/>
    </i>
    <i r="1">
      <x v="772"/>
    </i>
    <i r="1">
      <x v="725"/>
    </i>
    <i r="1">
      <x v="254"/>
    </i>
    <i r="1">
      <x v="111"/>
    </i>
    <i r="1">
      <x v="750"/>
    </i>
    <i r="1">
      <x v="208"/>
    </i>
    <i r="1">
      <x v="242"/>
    </i>
    <i r="1">
      <x v="778"/>
    </i>
    <i r="1">
      <x v="493"/>
    </i>
    <i r="1">
      <x v="248"/>
    </i>
    <i r="1">
      <x v="700"/>
    </i>
    <i r="1">
      <x v="632"/>
    </i>
    <i r="1">
      <x v="218"/>
    </i>
    <i r="1">
      <x v="9"/>
    </i>
    <i r="1">
      <x v="7"/>
    </i>
    <i r="1">
      <x v="364"/>
    </i>
    <i r="1">
      <x v="770"/>
    </i>
    <i r="1">
      <x v="72"/>
    </i>
    <i r="1">
      <x v="439"/>
    </i>
    <i r="1">
      <x v="33"/>
    </i>
    <i r="1">
      <x v="460"/>
    </i>
    <i r="1">
      <x v="639"/>
    </i>
    <i r="1">
      <x v="124"/>
    </i>
    <i r="1">
      <x v="179"/>
    </i>
    <i r="1">
      <x v="760"/>
    </i>
    <i r="1">
      <x v="717"/>
    </i>
    <i r="1">
      <x v="765"/>
    </i>
    <i r="1">
      <x v="724"/>
    </i>
    <i r="1">
      <x v="559"/>
    </i>
    <i r="1">
      <x v="745"/>
    </i>
    <i r="1">
      <x v="141"/>
    </i>
    <i r="1">
      <x v="223"/>
    </i>
    <i r="1">
      <x v="150"/>
    </i>
    <i r="1">
      <x v="191"/>
    </i>
    <i r="1">
      <x v="500"/>
    </i>
    <i r="1">
      <x v="277"/>
    </i>
    <i r="1">
      <x v="4"/>
    </i>
    <i r="1">
      <x v="351"/>
    </i>
    <i t="default">
      <x v="16"/>
    </i>
    <i>
      <x v="44"/>
      <x v="215"/>
    </i>
    <i r="1">
      <x v="120"/>
    </i>
    <i r="1">
      <x v="532"/>
    </i>
    <i r="1">
      <x v="483"/>
    </i>
    <i r="1">
      <x v="170"/>
    </i>
    <i r="1">
      <x v="692"/>
    </i>
    <i r="1">
      <x v="582"/>
    </i>
    <i r="1">
      <x v="184"/>
    </i>
    <i r="1">
      <x v="342"/>
    </i>
    <i r="1">
      <x v="145"/>
    </i>
    <i r="1">
      <x v="729"/>
    </i>
    <i r="1">
      <x v="361"/>
    </i>
    <i r="1">
      <x v="362"/>
    </i>
    <i r="1">
      <x v="647"/>
    </i>
    <i r="1">
      <x v="165"/>
    </i>
    <i r="1">
      <x v="280"/>
    </i>
    <i r="1">
      <x v="779"/>
    </i>
    <i r="1">
      <x v="194"/>
    </i>
    <i r="1">
      <x v="245"/>
    </i>
    <i r="1">
      <x v="403"/>
    </i>
    <i r="1">
      <x v="755"/>
    </i>
    <i r="1">
      <x v="742"/>
    </i>
    <i r="1">
      <x v="754"/>
    </i>
    <i r="1">
      <x v="113"/>
    </i>
    <i r="1">
      <x v="363"/>
    </i>
    <i r="1">
      <x v="43"/>
    </i>
    <i r="1">
      <x v="584"/>
    </i>
    <i t="default">
      <x v="44"/>
    </i>
    <i>
      <x v="20"/>
      <x v="329"/>
    </i>
    <i r="1">
      <x v="167"/>
    </i>
    <i r="1">
      <x v="315"/>
    </i>
    <i r="1">
      <x v="209"/>
    </i>
    <i r="1">
      <x v="257"/>
    </i>
    <i r="1">
      <x v="598"/>
    </i>
    <i r="1">
      <x v="530"/>
    </i>
    <i r="1">
      <x v="69"/>
    </i>
    <i r="1">
      <x v="384"/>
    </i>
    <i r="1">
      <x v="634"/>
    </i>
    <i r="1">
      <x v="753"/>
    </i>
    <i r="1">
      <x v="276"/>
    </i>
    <i r="1">
      <x v="133"/>
    </i>
    <i r="1">
      <x v="259"/>
    </i>
    <i r="1">
      <x v="402"/>
    </i>
    <i r="1">
      <x v="612"/>
    </i>
    <i r="1">
      <x v="60"/>
    </i>
    <i r="1">
      <x v="621"/>
    </i>
    <i r="1">
      <x v="476"/>
    </i>
    <i r="1">
      <x v="157"/>
    </i>
    <i r="1">
      <x v="234"/>
    </i>
    <i r="1">
      <x v="769"/>
    </i>
    <i r="1">
      <x v="322"/>
    </i>
    <i t="default">
      <x v="20"/>
    </i>
    <i>
      <x v="62"/>
      <x v="11"/>
    </i>
    <i r="1">
      <x v="738"/>
    </i>
    <i r="1">
      <x v="306"/>
    </i>
    <i t="default">
      <x v="62"/>
    </i>
    <i>
      <x v="63"/>
      <x v="475"/>
    </i>
    <i r="1">
      <x v="35"/>
    </i>
    <i r="1">
      <x v="461"/>
    </i>
    <i r="1">
      <x v="30"/>
    </i>
    <i r="1">
      <x v="293"/>
    </i>
    <i r="1">
      <x v="86"/>
    </i>
    <i r="1">
      <x v="168"/>
    </i>
    <i r="1">
      <x v="18"/>
    </i>
    <i r="1">
      <x v="671"/>
    </i>
    <i r="1">
      <x v="278"/>
    </i>
    <i r="1">
      <x v="388"/>
    </i>
    <i r="1">
      <x v="733"/>
    </i>
    <i r="1">
      <x v="469"/>
    </i>
    <i r="1">
      <x v="118"/>
    </i>
    <i r="1">
      <x v="424"/>
    </i>
    <i r="1">
      <x v="375"/>
    </i>
    <i r="1">
      <x v="244"/>
    </i>
    <i r="1">
      <x v="321"/>
    </i>
    <i r="1">
      <x v="547"/>
    </i>
    <i r="1">
      <x v="250"/>
    </i>
    <i r="1">
      <x v="300"/>
    </i>
    <i r="1">
      <x v="106"/>
    </i>
    <i r="1">
      <x v="93"/>
    </i>
    <i r="1">
      <x v="488"/>
    </i>
    <i r="1">
      <x v="249"/>
    </i>
    <i r="1">
      <x v="543"/>
    </i>
    <i r="1">
      <x v="734"/>
    </i>
    <i r="1">
      <x v="477"/>
    </i>
    <i r="1">
      <x v="771"/>
    </i>
    <i r="1">
      <x v="574"/>
    </i>
    <i r="1">
      <x v="183"/>
    </i>
    <i r="1">
      <x v="313"/>
    </i>
    <i r="1">
      <x v="511"/>
    </i>
    <i r="1">
      <x v="473"/>
    </i>
    <i r="1">
      <x v="514"/>
    </i>
    <i r="1">
      <x v="367"/>
    </i>
    <i t="default">
      <x v="63"/>
    </i>
    <i>
      <x v="39"/>
      <x v="50"/>
    </i>
    <i r="1">
      <x v="535"/>
    </i>
    <i r="1">
      <x v="714"/>
    </i>
    <i r="1">
      <x v="213"/>
    </i>
    <i r="1">
      <x v="117"/>
    </i>
    <i t="default">
      <x v="39"/>
    </i>
    <i>
      <x v="42"/>
      <x v="77"/>
    </i>
    <i r="1">
      <x v="200"/>
    </i>
    <i r="1">
      <x v="534"/>
    </i>
    <i r="1">
      <x v="730"/>
    </i>
    <i r="1">
      <x v="354"/>
    </i>
    <i r="1">
      <x v="697"/>
    </i>
    <i r="1">
      <x v="563"/>
    </i>
    <i r="1">
      <x v="523"/>
    </i>
    <i r="1">
      <x v="696"/>
    </i>
    <i r="1">
      <x v="17"/>
    </i>
    <i r="1">
      <x v="199"/>
    </i>
    <i t="default">
      <x v="42"/>
    </i>
    <i>
      <x v="60"/>
      <x v="711"/>
    </i>
    <i r="1">
      <x v="340"/>
    </i>
    <i r="1">
      <x v="399"/>
    </i>
    <i t="default">
      <x v="60"/>
    </i>
    <i>
      <x v="13"/>
      <x v="529"/>
    </i>
    <i r="1">
      <x v="552"/>
    </i>
    <i r="1">
      <x v="641"/>
    </i>
    <i r="1">
      <x v="555"/>
    </i>
    <i r="1">
      <x v="13"/>
    </i>
    <i r="1">
      <x v="264"/>
    </i>
    <i r="1">
      <x v="432"/>
    </i>
    <i r="1">
      <x v="766"/>
    </i>
    <i r="1">
      <x v="405"/>
    </i>
    <i r="1">
      <x v="774"/>
    </i>
    <i r="1">
      <x v="686"/>
    </i>
    <i r="1">
      <x v="661"/>
    </i>
    <i r="1">
      <x v="417"/>
    </i>
    <i r="1">
      <x v="79"/>
    </i>
    <i r="1">
      <x v="675"/>
    </i>
    <i r="1">
      <x v="274"/>
    </i>
    <i r="1">
      <x v="761"/>
    </i>
    <i r="1">
      <x v="137"/>
    </i>
    <i r="1">
      <x v="776"/>
    </i>
    <i r="1">
      <x v="198"/>
    </i>
    <i r="1">
      <x v="82"/>
    </i>
    <i r="1">
      <x v="481"/>
    </i>
    <i t="default">
      <x v="13"/>
    </i>
    <i>
      <x v="19"/>
      <x v="526"/>
    </i>
    <i r="1">
      <x v="125"/>
    </i>
    <i r="1">
      <x v="104"/>
    </i>
    <i r="1">
      <x v="262"/>
    </i>
    <i r="1">
      <x v="268"/>
    </i>
    <i r="1">
      <x v="360"/>
    </i>
    <i r="1">
      <x v="122"/>
    </i>
    <i r="1">
      <x v="239"/>
    </i>
    <i r="1">
      <x v="652"/>
    </i>
    <i r="1">
      <x v="408"/>
    </i>
    <i r="1">
      <x v="221"/>
    </i>
    <i r="1">
      <x v="587"/>
    </i>
    <i r="1">
      <x v="648"/>
    </i>
    <i r="1">
      <x v="428"/>
    </i>
    <i r="1">
      <x v="214"/>
    </i>
    <i r="1">
      <x v="42"/>
    </i>
    <i r="1">
      <x v="693"/>
    </i>
    <i r="1">
      <x v="651"/>
    </i>
    <i r="1">
      <x v="773"/>
    </i>
    <i r="1">
      <x v="23"/>
    </i>
    <i r="1">
      <x v="702"/>
    </i>
    <i r="1">
      <x v="281"/>
    </i>
    <i r="1">
      <x v="781"/>
    </i>
    <i r="1">
      <x v="357"/>
    </i>
    <i r="1">
      <x v="358"/>
    </i>
    <i t="default">
      <x v="19"/>
    </i>
    <i>
      <x v="7"/>
      <x v="304"/>
    </i>
    <i r="1">
      <x v="180"/>
    </i>
    <i r="1">
      <x v="737"/>
    </i>
    <i r="1">
      <x v="572"/>
    </i>
    <i r="1">
      <x v="368"/>
    </i>
    <i r="1">
      <x v="156"/>
    </i>
    <i r="1">
      <x v="169"/>
    </i>
    <i r="1">
      <x v="617"/>
    </i>
    <i r="1">
      <x v="446"/>
    </i>
    <i r="1">
      <x v="172"/>
    </i>
    <i t="default">
      <x v="7"/>
    </i>
    <i>
      <x v="30"/>
      <x v="324"/>
    </i>
    <i r="1">
      <x v="782"/>
    </i>
    <i t="default">
      <x v="30"/>
    </i>
    <i>
      <x v="3"/>
      <x v="109"/>
    </i>
    <i r="1">
      <x v="37"/>
    </i>
    <i r="1">
      <x v="108"/>
    </i>
    <i r="1">
      <x v="739"/>
    </i>
    <i r="1">
      <x v="709"/>
    </i>
    <i r="1">
      <x v="391"/>
    </i>
    <i r="1">
      <x v="602"/>
    </i>
    <i r="1">
      <x v="744"/>
    </i>
    <i r="1">
      <x v="20"/>
    </i>
    <i r="1">
      <x v="171"/>
    </i>
    <i t="default">
      <x v="3"/>
    </i>
    <i>
      <x v="4"/>
      <x v="588"/>
    </i>
    <i r="1">
      <x v="544"/>
    </i>
    <i r="1">
      <x v="38"/>
    </i>
    <i r="1">
      <x v="71"/>
    </i>
    <i r="1">
      <x v="289"/>
    </i>
    <i r="1">
      <x v="372"/>
    </i>
    <i r="1">
      <x v="458"/>
    </i>
    <i r="1">
      <x v="85"/>
    </i>
    <i r="1">
      <x v="90"/>
    </i>
    <i r="1">
      <x v="112"/>
    </i>
    <i r="1">
      <x v="708"/>
    </i>
    <i r="1">
      <x v="182"/>
    </i>
    <i r="1">
      <x v="267"/>
    </i>
    <i t="default">
      <x v="4"/>
    </i>
    <i>
      <x v="49"/>
      <x v="491"/>
    </i>
    <i r="1">
      <x v="780"/>
    </i>
    <i r="1">
      <x v="557"/>
    </i>
    <i r="1">
      <x v="305"/>
    </i>
    <i r="1">
      <x v="480"/>
    </i>
    <i r="1">
      <x v="703"/>
    </i>
    <i r="1">
      <x v="26"/>
    </i>
    <i t="default">
      <x v="49"/>
    </i>
    <i>
      <x v="9"/>
      <x v="192"/>
    </i>
    <i r="1">
      <x v="751"/>
    </i>
    <i r="1">
      <x v="140"/>
    </i>
    <i t="default">
      <x v="9"/>
    </i>
    <i>
      <x v="36"/>
      <x v="260"/>
    </i>
    <i r="1">
      <x v="784"/>
    </i>
    <i r="1">
      <x v="217"/>
    </i>
    <i r="1">
      <x v="377"/>
    </i>
    <i r="1">
      <x v="659"/>
    </i>
    <i r="1">
      <x v="178"/>
    </i>
    <i r="1">
      <x v="385"/>
    </i>
    <i r="1">
      <x v="522"/>
    </i>
    <i t="default">
      <x v="36"/>
    </i>
    <i>
      <x v="15"/>
      <x v="746"/>
    </i>
    <i r="1">
      <x v="504"/>
    </i>
    <i r="1">
      <x v="600"/>
    </i>
    <i r="1">
      <x v="161"/>
    </i>
    <i r="1">
      <x v="251"/>
    </i>
    <i r="1">
      <x v="204"/>
    </i>
    <i r="1">
      <x v="548"/>
    </i>
    <i r="1">
      <x v="298"/>
    </i>
    <i r="1">
      <x v="392"/>
    </i>
    <i r="1">
      <x v="311"/>
    </i>
    <i r="1">
      <x v="380"/>
    </i>
    <i t="default">
      <x v="15"/>
    </i>
    <i>
      <x v="14"/>
      <x v="40"/>
    </i>
    <i r="1">
      <x v="266"/>
    </i>
    <i r="1">
      <x v="138"/>
    </i>
    <i r="1">
      <x v="419"/>
    </i>
    <i r="1">
      <x v="27"/>
    </i>
    <i r="1">
      <x v="175"/>
    </i>
    <i r="1">
      <x v="712"/>
    </i>
    <i r="1">
      <x v="631"/>
    </i>
    <i r="1">
      <x v="613"/>
    </i>
    <i r="1">
      <x v="764"/>
    </i>
    <i r="1">
      <x v="643"/>
    </i>
    <i r="1">
      <x v="80"/>
    </i>
    <i r="1">
      <x v="95"/>
    </i>
    <i r="1">
      <x v="748"/>
    </i>
    <i r="1">
      <x v="576"/>
    </i>
    <i r="1">
      <x v="383"/>
    </i>
    <i t="default">
      <x v="14"/>
    </i>
    <i>
      <x v="35"/>
      <x v="303"/>
    </i>
    <i r="1">
      <x v="291"/>
    </i>
    <i r="1">
      <x v="153"/>
    </i>
    <i r="1">
      <x v="677"/>
    </i>
    <i r="1">
      <x v="520"/>
    </i>
    <i r="1">
      <x v="163"/>
    </i>
    <i r="1">
      <x v="67"/>
    </i>
    <i r="1">
      <x v="94"/>
    </i>
    <i r="1">
      <x v="418"/>
    </i>
    <i r="1">
      <x v="197"/>
    </i>
    <i r="1">
      <x v="436"/>
    </i>
    <i r="1">
      <x v="235"/>
    </i>
    <i r="1">
      <x v="645"/>
    </i>
    <i r="1">
      <x v="256"/>
    </i>
    <i r="1">
      <x v="727"/>
    </i>
    <i r="1">
      <x v="269"/>
    </i>
    <i r="1">
      <x v="270"/>
    </i>
    <i t="default">
      <x v="35"/>
    </i>
    <i>
      <x v="50"/>
      <x v="283"/>
    </i>
    <i r="1">
      <x v="414"/>
    </i>
    <i r="1">
      <x v="174"/>
    </i>
    <i r="1">
      <x v="54"/>
    </i>
    <i r="1">
      <x v="166"/>
    </i>
    <i t="default">
      <x v="50"/>
    </i>
    <i>
      <x v="22"/>
      <x v="21"/>
    </i>
    <i r="1">
      <x v="1"/>
    </i>
    <i r="1">
      <x v="452"/>
    </i>
    <i t="default">
      <x v="22"/>
    </i>
    <i>
      <x v="29"/>
      <x v="331"/>
    </i>
    <i r="1">
      <x v="540"/>
    </i>
    <i r="1">
      <x v="190"/>
    </i>
    <i r="1">
      <x v="524"/>
    </i>
    <i r="1">
      <x v="777"/>
    </i>
    <i r="1">
      <x v="515"/>
    </i>
    <i r="1">
      <x v="132"/>
    </i>
    <i r="1">
      <x v="492"/>
    </i>
    <i r="1">
      <x v="366"/>
    </i>
    <i r="1">
      <x v="373"/>
    </i>
    <i r="1">
      <x v="624"/>
    </i>
    <i r="1">
      <x v="349"/>
    </i>
    <i r="1">
      <x v="173"/>
    </i>
    <i r="1">
      <x v="464"/>
    </i>
    <i r="1">
      <x v="579"/>
    </i>
    <i r="1">
      <x v="718"/>
    </i>
    <i r="1">
      <x v="425"/>
    </i>
    <i r="1">
      <x v="247"/>
    </i>
    <i r="1">
      <x v="286"/>
    </i>
    <i r="1">
      <x v="376"/>
    </i>
    <i t="default">
      <x v="29"/>
    </i>
    <i>
      <x v="51"/>
      <x v="596"/>
    </i>
    <i r="1">
      <x v="149"/>
    </i>
    <i r="1">
      <x v="450"/>
    </i>
    <i r="1">
      <x v="10"/>
    </i>
    <i r="1">
      <x v="427"/>
    </i>
    <i r="1">
      <x v="330"/>
    </i>
    <i r="1">
      <x v="32"/>
    </i>
    <i r="1">
      <x v="513"/>
    </i>
    <i r="1">
      <x v="159"/>
    </i>
    <i r="1">
      <x v="325"/>
    </i>
    <i r="1">
      <x v="592"/>
    </i>
    <i r="1">
      <x v="55"/>
    </i>
    <i r="1">
      <x v="241"/>
    </i>
    <i r="1">
      <x v="611"/>
    </i>
    <i r="1">
      <x v="541"/>
    </i>
    <i r="1">
      <x v="676"/>
    </i>
    <i r="1">
      <x v="252"/>
    </i>
    <i r="1">
      <x v="683"/>
    </i>
    <i r="1">
      <x v="618"/>
    </i>
    <i r="1">
      <x v="333"/>
    </i>
    <i r="1">
      <x v="680"/>
    </i>
    <i r="1">
      <x v="395"/>
    </i>
    <i r="1">
      <x v="695"/>
    </i>
    <i r="1">
      <x v="398"/>
    </i>
    <i r="1">
      <x v="407"/>
    </i>
    <i t="default">
      <x v="51"/>
    </i>
    <i>
      <x v="37"/>
      <x v="328"/>
    </i>
    <i t="default">
      <x v="37"/>
    </i>
    <i>
      <x v="48"/>
      <x v="741"/>
    </i>
    <i r="1">
      <x v="720"/>
    </i>
    <i r="1">
      <x v="560"/>
    </i>
    <i r="1">
      <x v="620"/>
    </i>
    <i r="1">
      <x v="625"/>
    </i>
    <i r="1">
      <x v="323"/>
    </i>
    <i r="1">
      <x v="735"/>
    </i>
    <i r="1">
      <x v="762"/>
    </i>
    <i r="1">
      <x v="101"/>
    </i>
    <i r="1">
      <x v="636"/>
    </i>
    <i r="1">
      <x v="434"/>
    </i>
    <i r="1">
      <x v="308"/>
    </i>
    <i r="1">
      <x v="201"/>
    </i>
    <i r="1">
      <x v="25"/>
    </i>
    <i r="1">
      <x v="578"/>
    </i>
    <i r="1">
      <x v="509"/>
    </i>
    <i r="1">
      <x v="19"/>
    </i>
    <i r="1">
      <x v="571"/>
    </i>
    <i r="1">
      <x v="564"/>
    </i>
    <i t="default">
      <x v="48"/>
    </i>
    <i>
      <x v="23"/>
      <x v="374"/>
    </i>
    <i r="1">
      <x v="228"/>
    </i>
    <i r="1">
      <x v="713"/>
    </i>
    <i r="1">
      <x v="619"/>
    </i>
    <i r="1">
      <x v="453"/>
    </i>
    <i r="1">
      <x v="119"/>
    </i>
    <i r="1">
      <x v="689"/>
    </i>
    <i r="1">
      <x v="158"/>
    </i>
    <i r="1">
      <x v="390"/>
    </i>
    <i r="1">
      <x v="231"/>
    </i>
    <i r="1">
      <x v="58"/>
    </i>
    <i t="default">
      <x v="23"/>
    </i>
    <i>
      <x v="46"/>
      <x v="610"/>
    </i>
    <i r="1">
      <x v="474"/>
    </i>
    <i r="1">
      <x v="89"/>
    </i>
    <i r="1">
      <x v="556"/>
    </i>
    <i r="1">
      <x v="517"/>
    </i>
    <i r="1">
      <x v="139"/>
    </i>
    <i r="1">
      <x v="586"/>
    </i>
    <i t="default">
      <x v="46"/>
    </i>
    <i>
      <x v="59"/>
      <x v="595"/>
    </i>
    <i r="1">
      <x v="682"/>
    </i>
    <i r="1">
      <x v="681"/>
    </i>
    <i t="default">
      <x v="59"/>
    </i>
    <i>
      <x v="12"/>
      <x v="332"/>
    </i>
    <i r="1">
      <x v="550"/>
    </i>
    <i r="1">
      <x v="626"/>
    </i>
    <i r="1">
      <x v="100"/>
    </i>
    <i r="1">
      <x v="97"/>
    </i>
    <i t="default">
      <x v="12"/>
    </i>
    <i>
      <x v="10"/>
      <x v="144"/>
    </i>
    <i r="1">
      <x v="335"/>
    </i>
    <i r="1">
      <x v="61"/>
    </i>
    <i r="1">
      <x v="12"/>
    </i>
    <i r="1">
      <x v="238"/>
    </i>
    <i r="1">
      <x v="28"/>
    </i>
    <i r="1">
      <x v="130"/>
    </i>
    <i t="default">
      <x v="10"/>
    </i>
    <i>
      <x v="58"/>
      <x v="246"/>
    </i>
    <i r="1">
      <x v="470"/>
    </i>
    <i t="default">
      <x v="58"/>
    </i>
    <i>
      <x v="33"/>
      <x v="39"/>
    </i>
    <i r="1">
      <x v="440"/>
    </i>
    <i t="default">
      <x v="33"/>
    </i>
    <i>
      <x v="53"/>
      <x v="694"/>
    </i>
    <i r="1">
      <x v="635"/>
    </i>
    <i r="1">
      <x v="663"/>
    </i>
    <i r="1">
      <x v="715"/>
    </i>
    <i r="1">
      <x v="487"/>
    </i>
    <i r="1">
      <x v="240"/>
    </i>
    <i r="1">
      <x v="658"/>
    </i>
    <i t="default">
      <x v="53"/>
    </i>
    <i>
      <x v="21"/>
      <x v="41"/>
    </i>
    <i r="1">
      <x v="630"/>
    </i>
    <i r="1">
      <x v="756"/>
    </i>
    <i r="1">
      <x v="316"/>
    </i>
    <i r="1">
      <x v="339"/>
    </i>
    <i t="default">
      <x v="21"/>
    </i>
    <i>
      <x v="40"/>
      <x v="604"/>
    </i>
    <i r="1">
      <x v="103"/>
    </i>
    <i r="1">
      <x v="299"/>
    </i>
    <i t="default">
      <x v="40"/>
    </i>
    <i>
      <x/>
      <x v="222"/>
    </i>
    <i r="1">
      <x v="758"/>
    </i>
    <i r="1">
      <x v="456"/>
    </i>
    <i r="1">
      <x v="87"/>
    </i>
    <i r="1">
      <x v="347"/>
    </i>
    <i t="default">
      <x/>
    </i>
    <i>
      <x v="52"/>
      <x v="531"/>
    </i>
    <i r="1">
      <x v="355"/>
    </i>
    <i t="default">
      <x v="52"/>
    </i>
    <i>
      <x v="47"/>
      <x v="664"/>
    </i>
    <i r="1">
      <x v="665"/>
    </i>
    <i r="1">
      <x v="110"/>
    </i>
    <i r="1">
      <x v="527"/>
    </i>
    <i t="default">
      <x v="47"/>
    </i>
    <i>
      <x v="11"/>
      <x v="319"/>
    </i>
    <i r="1">
      <x v="353"/>
    </i>
    <i r="1">
      <x v="74"/>
    </i>
    <i r="1">
      <x v="152"/>
    </i>
    <i r="1">
      <x v="705"/>
    </i>
    <i r="1">
      <x v="203"/>
    </i>
    <i r="1">
      <x v="237"/>
    </i>
    <i t="default">
      <x v="11"/>
    </i>
    <i>
      <x v="6"/>
      <x v="594"/>
    </i>
    <i r="1">
      <x v="382"/>
    </i>
    <i t="default">
      <x v="6"/>
    </i>
    <i>
      <x v="57"/>
      <x v="554"/>
    </i>
    <i r="1">
      <x v="445"/>
    </i>
    <i r="1">
      <x v="253"/>
    </i>
    <i r="1">
      <x v="379"/>
    </i>
    <i t="default">
      <x v="57"/>
    </i>
    <i>
      <x v="2"/>
      <x v="378"/>
    </i>
    <i r="1">
      <x v="146"/>
    </i>
    <i t="default">
      <x v="2"/>
    </i>
    <i>
      <x v="17"/>
      <x v="78"/>
    </i>
    <i r="1">
      <x v="723"/>
    </i>
    <i r="1">
      <x v="536"/>
    </i>
    <i t="default">
      <x v="17"/>
    </i>
    <i>
      <x v="38"/>
      <x v="410"/>
    </i>
    <i r="1">
      <x v="459"/>
    </i>
    <i r="1">
      <x v="444"/>
    </i>
    <i t="default">
      <x v="38"/>
    </i>
    <i>
      <x v="64"/>
      <x v="785"/>
    </i>
    <i r="1">
      <x v="669"/>
    </i>
    <i t="default">
      <x v="64"/>
    </i>
    <i>
      <x v="32"/>
      <x v="688"/>
    </i>
    <i r="1">
      <x v="411"/>
    </i>
    <i r="1">
      <x v="48"/>
    </i>
    <i r="1">
      <x v="261"/>
    </i>
    <i t="default">
      <x v="32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$$$" fld="3" baseField="2" baseItem="0" numFmtId="165"/>
  </dataFields>
  <formats count="1">
    <format dxfId="4">
      <pivotArea dataOnly="0" outline="0" fieldPosition="0">
        <references count="1">
          <reference field="1" count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414" dT="2023-08-08T19:08:24.88" personId="{E9BC7FA4-D062-4216-9230-12529F6E4FA1}" id="{AA639B9D-8AD8-4BCF-8008-14334355DA1E}">
    <text>Pasted into wrong year, fixed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0507-9FA7-4C9B-927D-7589C2C92F5C}">
  <dimension ref="A1:S821"/>
  <sheetViews>
    <sheetView showGridLines="0" tabSelected="1" zoomScale="70" zoomScaleNormal="70" workbookViewId="0">
      <pane xSplit="2" ySplit="7" topLeftCell="C8" activePane="bottomRight" state="frozen"/>
      <selection pane="topRight" activeCell="D540" sqref="D540:M540"/>
      <selection pane="bottomLeft" activeCell="D540" sqref="D540:M540"/>
      <selection pane="bottomRight" activeCell="B19" sqref="B19"/>
    </sheetView>
  </sheetViews>
  <sheetFormatPr defaultColWidth="9.109375" defaultRowHeight="14.4" x14ac:dyDescent="0.3"/>
  <cols>
    <col min="1" max="1" width="35" customWidth="1"/>
    <col min="2" max="2" width="35.109375" bestFit="1" customWidth="1"/>
    <col min="3" max="9" width="18.5546875" style="2" customWidth="1"/>
    <col min="10" max="14" width="18.5546875" style="41" customWidth="1"/>
    <col min="15" max="15" width="11.33203125" customWidth="1"/>
    <col min="16" max="18" width="13.5546875" style="2" customWidth="1"/>
    <col min="19" max="19" width="8.88671875" customWidth="1"/>
  </cols>
  <sheetData>
    <row r="1" spans="1:19" ht="33.6" x14ac:dyDescent="0.65">
      <c r="A1" s="39" t="s">
        <v>797</v>
      </c>
      <c r="F1" s="121"/>
      <c r="G1"/>
      <c r="O1" s="2"/>
      <c r="P1"/>
      <c r="Q1"/>
      <c r="R1"/>
    </row>
    <row r="2" spans="1:19" ht="28.8" x14ac:dyDescent="0.55000000000000004">
      <c r="A2" s="47" t="s">
        <v>926</v>
      </c>
      <c r="G2"/>
      <c r="O2" s="2"/>
      <c r="P2"/>
      <c r="Q2"/>
      <c r="R2"/>
    </row>
    <row r="3" spans="1:19" ht="15.6" x14ac:dyDescent="0.3">
      <c r="A3" s="99" t="s">
        <v>917</v>
      </c>
      <c r="G3"/>
      <c r="J3" s="2"/>
      <c r="K3" s="2"/>
      <c r="L3" s="2"/>
      <c r="M3" s="2"/>
      <c r="N3" s="2"/>
      <c r="O3" s="2"/>
      <c r="P3"/>
      <c r="Q3"/>
      <c r="R3"/>
    </row>
    <row r="4" spans="1:19" x14ac:dyDescent="0.3">
      <c r="A4" s="1"/>
      <c r="B4" s="3"/>
      <c r="C4" s="46"/>
    </row>
    <row r="5" spans="1:19" x14ac:dyDescent="0.3">
      <c r="A5" s="1"/>
      <c r="B5" s="3"/>
      <c r="C5" s="19"/>
      <c r="L5" s="118"/>
      <c r="M5" s="118"/>
      <c r="N5" s="118" t="s">
        <v>798</v>
      </c>
    </row>
    <row r="6" spans="1:19" ht="18" x14ac:dyDescent="0.35">
      <c r="A6" s="4"/>
      <c r="B6" s="1"/>
      <c r="C6" s="6" t="s">
        <v>0</v>
      </c>
      <c r="D6" s="8"/>
      <c r="E6" s="8"/>
      <c r="F6" s="8"/>
      <c r="G6" s="8"/>
      <c r="H6" s="7"/>
      <c r="I6" s="8"/>
      <c r="J6" s="42"/>
      <c r="K6" s="42"/>
      <c r="L6" s="42"/>
      <c r="M6" s="42"/>
      <c r="N6" s="42"/>
    </row>
    <row r="7" spans="1:19" s="10" customFormat="1" ht="28.8" x14ac:dyDescent="0.3">
      <c r="A7" s="5" t="s">
        <v>1</v>
      </c>
      <c r="B7" s="5" t="s">
        <v>2</v>
      </c>
      <c r="C7" s="11">
        <v>2013</v>
      </c>
      <c r="D7" s="11">
        <v>2014</v>
      </c>
      <c r="E7" s="11">
        <v>2015</v>
      </c>
      <c r="F7" s="11">
        <v>2016</v>
      </c>
      <c r="G7" s="11">
        <v>2017</v>
      </c>
      <c r="H7" s="11">
        <v>2018</v>
      </c>
      <c r="I7" s="11">
        <v>2019</v>
      </c>
      <c r="J7" s="40">
        <v>2020</v>
      </c>
      <c r="K7" s="40">
        <v>2021</v>
      </c>
      <c r="L7" s="40">
        <v>2022</v>
      </c>
      <c r="M7" s="40">
        <v>2023</v>
      </c>
      <c r="N7" s="40">
        <v>2024</v>
      </c>
      <c r="P7" s="9" t="s">
        <v>794</v>
      </c>
      <c r="Q7" s="100" t="s">
        <v>795</v>
      </c>
      <c r="R7" s="100" t="s">
        <v>796</v>
      </c>
    </row>
    <row r="8" spans="1:19" s="10" customFormat="1" ht="18" x14ac:dyDescent="0.35">
      <c r="A8" s="49" t="s">
        <v>925</v>
      </c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P8" s="127"/>
      <c r="Q8" s="128"/>
      <c r="R8" s="128"/>
    </row>
    <row r="9" spans="1:19" s="62" customFormat="1" x14ac:dyDescent="0.3">
      <c r="A9" s="63" t="s">
        <v>790</v>
      </c>
      <c r="B9" s="63" t="s">
        <v>4</v>
      </c>
      <c r="C9" s="64"/>
      <c r="D9" s="64"/>
      <c r="E9" s="64"/>
      <c r="F9" s="64"/>
      <c r="G9" s="64"/>
      <c r="H9" s="64"/>
      <c r="I9" s="64"/>
      <c r="J9" s="64">
        <v>43858.561922000008</v>
      </c>
      <c r="K9" s="64">
        <v>59112.111056999987</v>
      </c>
      <c r="L9" s="64">
        <v>140318.67356</v>
      </c>
      <c r="M9" s="64">
        <v>169641.88273299995</v>
      </c>
      <c r="N9" s="64">
        <v>225952.80971499998</v>
      </c>
      <c r="P9" s="101">
        <f t="shared" ref="P9:P72" si="0">N9/M9-100%</f>
        <v>0.33194000252065137</v>
      </c>
      <c r="Q9" s="102">
        <f t="shared" ref="Q9:Q72" si="1">N9/L9-100%</f>
        <v>0.61028325013621942</v>
      </c>
      <c r="R9" s="102">
        <f t="shared" ref="R9:R72" si="2">N9/K9-100%</f>
        <v>2.8224452768590966</v>
      </c>
    </row>
    <row r="10" spans="1:19" s="1" customFormat="1" x14ac:dyDescent="0.3">
      <c r="A10" s="65" t="s">
        <v>13</v>
      </c>
      <c r="B10" s="65" t="s">
        <v>4</v>
      </c>
      <c r="C10" s="66"/>
      <c r="D10" s="66"/>
      <c r="E10" s="66"/>
      <c r="F10" s="66"/>
      <c r="G10" s="66"/>
      <c r="H10" s="66"/>
      <c r="I10" s="66"/>
      <c r="J10" s="66">
        <v>81571.740557999976</v>
      </c>
      <c r="K10" s="66">
        <v>159827.96560400003</v>
      </c>
      <c r="L10" s="66">
        <v>230684.95646699998</v>
      </c>
      <c r="M10" s="66">
        <v>131898.853791</v>
      </c>
      <c r="N10" s="66">
        <v>206547.61267500007</v>
      </c>
      <c r="O10" s="62"/>
      <c r="P10" s="67">
        <f t="shared" si="0"/>
        <v>0.56595456850811288</v>
      </c>
      <c r="Q10" s="68">
        <f t="shared" si="1"/>
        <v>-0.10463336734943451</v>
      </c>
      <c r="R10" s="68">
        <f t="shared" si="2"/>
        <v>0.29231209253301538</v>
      </c>
      <c r="S10" s="62"/>
    </row>
    <row r="11" spans="1:19" s="62" customFormat="1" x14ac:dyDescent="0.3">
      <c r="A11" s="65" t="s">
        <v>10</v>
      </c>
      <c r="B11" s="65" t="s">
        <v>4</v>
      </c>
      <c r="C11" s="66"/>
      <c r="D11" s="66"/>
      <c r="E11" s="66"/>
      <c r="F11" s="66"/>
      <c r="G11" s="66"/>
      <c r="H11" s="66"/>
      <c r="I11" s="66"/>
      <c r="J11" s="66"/>
      <c r="K11" s="66">
        <v>194222.78056999997</v>
      </c>
      <c r="L11" s="66">
        <v>234575.68957900006</v>
      </c>
      <c r="M11" s="66">
        <v>253763.99227299995</v>
      </c>
      <c r="N11" s="66">
        <v>201887.77452900002</v>
      </c>
      <c r="P11" s="67">
        <f t="shared" si="0"/>
        <v>-0.20442702402077351</v>
      </c>
      <c r="Q11" s="68">
        <f t="shared" si="1"/>
        <v>-0.13934911630726099</v>
      </c>
      <c r="R11" s="68">
        <f t="shared" si="2"/>
        <v>3.9464958417879892E-2</v>
      </c>
      <c r="S11" s="103"/>
    </row>
    <row r="12" spans="1:19" s="62" customFormat="1" x14ac:dyDescent="0.3">
      <c r="A12" s="123" t="s">
        <v>37</v>
      </c>
      <c r="B12" s="123" t="s">
        <v>38</v>
      </c>
      <c r="C12" s="117"/>
      <c r="D12" s="117"/>
      <c r="E12" s="117"/>
      <c r="F12" s="117"/>
      <c r="G12" s="117"/>
      <c r="H12" s="117"/>
      <c r="I12" s="117"/>
      <c r="J12" s="117"/>
      <c r="K12" s="117">
        <v>13624.991986000001</v>
      </c>
      <c r="L12" s="117">
        <v>80464.164057000002</v>
      </c>
      <c r="M12" s="117">
        <v>133230.30552200001</v>
      </c>
      <c r="N12" s="117">
        <v>185466.26907799998</v>
      </c>
      <c r="P12" s="67">
        <f t="shared" si="0"/>
        <v>0.39207268459933364</v>
      </c>
      <c r="Q12" s="68">
        <f t="shared" si="1"/>
        <v>1.3049548982652395</v>
      </c>
      <c r="R12" s="68">
        <f t="shared" si="2"/>
        <v>12.612211241560431</v>
      </c>
      <c r="S12" s="103"/>
    </row>
    <row r="13" spans="1:19" s="62" customFormat="1" x14ac:dyDescent="0.3">
      <c r="A13" s="123" t="s">
        <v>16</v>
      </c>
      <c r="B13" s="123" t="s">
        <v>17</v>
      </c>
      <c r="C13" s="117">
        <v>44848.417999999998</v>
      </c>
      <c r="D13" s="117">
        <v>65601.224667999995</v>
      </c>
      <c r="E13" s="117">
        <v>83207.589334000004</v>
      </c>
      <c r="F13" s="117">
        <v>101417.549167</v>
      </c>
      <c r="G13" s="117">
        <v>114443.94066699999</v>
      </c>
      <c r="H13" s="117">
        <v>70728.922665999999</v>
      </c>
      <c r="I13" s="117">
        <v>105418.117333</v>
      </c>
      <c r="J13" s="117">
        <v>133085.78302199999</v>
      </c>
      <c r="K13" s="117">
        <v>182323.75494300001</v>
      </c>
      <c r="L13" s="117">
        <v>143559.21667699999</v>
      </c>
      <c r="M13" s="117">
        <v>176295.52177199998</v>
      </c>
      <c r="N13" s="117">
        <v>171500.97495900001</v>
      </c>
      <c r="P13" s="67">
        <f t="shared" si="0"/>
        <v>-2.7196078294040138E-2</v>
      </c>
      <c r="Q13" s="68">
        <f t="shared" si="1"/>
        <v>0.19463576723790132</v>
      </c>
      <c r="R13" s="68">
        <f t="shared" si="2"/>
        <v>-5.9360229759328531E-2</v>
      </c>
    </row>
    <row r="14" spans="1:19" s="62" customFormat="1" x14ac:dyDescent="0.3">
      <c r="A14" s="123" t="s">
        <v>29</v>
      </c>
      <c r="B14" s="123" t="s">
        <v>30</v>
      </c>
      <c r="C14" s="117"/>
      <c r="D14" s="117">
        <v>28.056999999999999</v>
      </c>
      <c r="E14" s="117">
        <v>12113.7425</v>
      </c>
      <c r="F14" s="117">
        <v>44919.879666000008</v>
      </c>
      <c r="G14" s="117">
        <v>30927.794332999998</v>
      </c>
      <c r="H14" s="117">
        <v>129657.84916699999</v>
      </c>
      <c r="I14" s="117">
        <v>22337.744999999999</v>
      </c>
      <c r="J14" s="117">
        <v>97836.202970000013</v>
      </c>
      <c r="K14" s="117">
        <v>267426.683135</v>
      </c>
      <c r="L14" s="117">
        <v>108402.46101100001</v>
      </c>
      <c r="M14" s="117">
        <v>113380.647061</v>
      </c>
      <c r="N14" s="117">
        <v>166431.02375499997</v>
      </c>
      <c r="P14" s="67">
        <f t="shared" si="0"/>
        <v>0.46789622452461677</v>
      </c>
      <c r="Q14" s="68">
        <f t="shared" si="1"/>
        <v>0.53530669140538789</v>
      </c>
      <c r="R14" s="68">
        <f t="shared" si="2"/>
        <v>-0.37765737583117798</v>
      </c>
    </row>
    <row r="15" spans="1:19" s="62" customFormat="1" x14ac:dyDescent="0.3">
      <c r="A15" s="123" t="s">
        <v>20</v>
      </c>
      <c r="B15" s="123" t="s">
        <v>21</v>
      </c>
      <c r="C15" s="117">
        <v>27.18</v>
      </c>
      <c r="D15" s="117">
        <v>4178.5649999999996</v>
      </c>
      <c r="E15" s="117">
        <v>16867.673500000001</v>
      </c>
      <c r="F15" s="117">
        <v>19427.401642999997</v>
      </c>
      <c r="G15" s="117">
        <v>8516.2909999999993</v>
      </c>
      <c r="H15" s="117">
        <v>697.65700000000004</v>
      </c>
      <c r="I15" s="117">
        <v>18427.038</v>
      </c>
      <c r="J15" s="117">
        <v>1322.8459829999999</v>
      </c>
      <c r="K15" s="117">
        <v>82097.132400000002</v>
      </c>
      <c r="L15" s="117">
        <v>134916.12276800003</v>
      </c>
      <c r="M15" s="117">
        <v>131479.21913699998</v>
      </c>
      <c r="N15" s="117">
        <v>154965.728137</v>
      </c>
      <c r="P15" s="67">
        <f t="shared" si="0"/>
        <v>0.17863286041824855</v>
      </c>
      <c r="Q15" s="68">
        <f t="shared" si="1"/>
        <v>0.14860792733776518</v>
      </c>
      <c r="R15" s="68">
        <f t="shared" si="2"/>
        <v>0.88759002424060296</v>
      </c>
    </row>
    <row r="16" spans="1:19" s="62" customFormat="1" x14ac:dyDescent="0.3">
      <c r="A16" s="123" t="s">
        <v>75</v>
      </c>
      <c r="B16" s="123" t="s">
        <v>28</v>
      </c>
      <c r="C16" s="117"/>
      <c r="D16" s="117"/>
      <c r="E16" s="117"/>
      <c r="F16" s="117"/>
      <c r="G16" s="117"/>
      <c r="H16" s="117"/>
      <c r="I16" s="117">
        <v>8929.6630000000005</v>
      </c>
      <c r="J16" s="117">
        <v>73043.678347000008</v>
      </c>
      <c r="K16" s="117">
        <v>41238.707262000004</v>
      </c>
      <c r="L16" s="117">
        <v>38468.381426</v>
      </c>
      <c r="M16" s="117">
        <v>117146.5101</v>
      </c>
      <c r="N16" s="117">
        <v>147870.12030800001</v>
      </c>
      <c r="P16" s="67">
        <f t="shared" si="0"/>
        <v>0.26226654282550421</v>
      </c>
      <c r="Q16" s="68">
        <f t="shared" si="1"/>
        <v>2.8439392255806633</v>
      </c>
      <c r="R16" s="68">
        <f t="shared" si="2"/>
        <v>2.5857118257501019</v>
      </c>
    </row>
    <row r="17" spans="1:19" s="1" customFormat="1" x14ac:dyDescent="0.3">
      <c r="A17" s="123" t="s">
        <v>84</v>
      </c>
      <c r="B17" s="123" t="s">
        <v>4</v>
      </c>
      <c r="C17" s="117"/>
      <c r="D17" s="117"/>
      <c r="E17" s="117">
        <v>3.01</v>
      </c>
      <c r="F17" s="117"/>
      <c r="G17" s="117"/>
      <c r="H17" s="117"/>
      <c r="I17" s="117"/>
      <c r="J17" s="117">
        <v>46465.971555000004</v>
      </c>
      <c r="K17" s="117">
        <v>114356.94627000001</v>
      </c>
      <c r="L17" s="117">
        <v>33262.007130999998</v>
      </c>
      <c r="M17" s="117">
        <v>120091.08181399999</v>
      </c>
      <c r="N17" s="117">
        <v>142489.018725</v>
      </c>
      <c r="O17" s="62"/>
      <c r="P17" s="67">
        <f t="shared" si="0"/>
        <v>0.18650791193379779</v>
      </c>
      <c r="Q17" s="68">
        <f t="shared" si="1"/>
        <v>3.283837056609884</v>
      </c>
      <c r="R17" s="68">
        <f t="shared" si="2"/>
        <v>0.24600230569797965</v>
      </c>
      <c r="S17" s="62"/>
    </row>
    <row r="18" spans="1:19" s="62" customFormat="1" x14ac:dyDescent="0.3">
      <c r="A18" s="123" t="s">
        <v>27</v>
      </c>
      <c r="B18" s="123" t="s">
        <v>28</v>
      </c>
      <c r="C18" s="117"/>
      <c r="D18" s="117"/>
      <c r="E18" s="117"/>
      <c r="F18" s="117">
        <v>85447.622499999998</v>
      </c>
      <c r="G18" s="117">
        <v>99364.264999999999</v>
      </c>
      <c r="H18" s="117">
        <v>137300.275987</v>
      </c>
      <c r="I18" s="117">
        <v>139769.17523300002</v>
      </c>
      <c r="J18" s="117">
        <v>100856.96210500001</v>
      </c>
      <c r="K18" s="117">
        <v>86225.614300000001</v>
      </c>
      <c r="L18" s="117">
        <v>110134.143734</v>
      </c>
      <c r="M18" s="117">
        <v>148428.350932</v>
      </c>
      <c r="N18" s="117">
        <v>140422.84418000001</v>
      </c>
      <c r="P18" s="67">
        <f t="shared" si="0"/>
        <v>-5.3935159298964197E-2</v>
      </c>
      <c r="Q18" s="68">
        <f t="shared" si="1"/>
        <v>0.27501644284949811</v>
      </c>
      <c r="R18" s="68">
        <f t="shared" si="2"/>
        <v>0.62855139183392295</v>
      </c>
    </row>
    <row r="19" spans="1:19" s="62" customFormat="1" x14ac:dyDescent="0.3">
      <c r="A19" s="123" t="s">
        <v>22</v>
      </c>
      <c r="B19" s="123" t="s">
        <v>23</v>
      </c>
      <c r="C19" s="117">
        <v>49369.441999999995</v>
      </c>
      <c r="D19" s="117">
        <v>115033.65787300002</v>
      </c>
      <c r="E19" s="117">
        <v>139916.204466</v>
      </c>
      <c r="F19" s="117">
        <v>178113.086675</v>
      </c>
      <c r="G19" s="117">
        <v>106621.94194099998</v>
      </c>
      <c r="H19" s="117">
        <v>108845.30544400001</v>
      </c>
      <c r="I19" s="117">
        <v>124820.81033200001</v>
      </c>
      <c r="J19" s="117">
        <v>111509.015367</v>
      </c>
      <c r="K19" s="117">
        <v>74484.735529999991</v>
      </c>
      <c r="L19" s="117">
        <v>132244.31886700002</v>
      </c>
      <c r="M19" s="117">
        <v>102092.22583900001</v>
      </c>
      <c r="N19" s="117">
        <v>140179.24196499999</v>
      </c>
      <c r="P19" s="67">
        <f t="shared" si="0"/>
        <v>0.37306480305428358</v>
      </c>
      <c r="Q19" s="68">
        <f t="shared" si="1"/>
        <v>6.0001996047786665E-2</v>
      </c>
      <c r="R19" s="68">
        <f t="shared" si="2"/>
        <v>0.88198616760262816</v>
      </c>
    </row>
    <row r="20" spans="1:19" s="62" customFormat="1" x14ac:dyDescent="0.3">
      <c r="A20" s="123" t="s">
        <v>34</v>
      </c>
      <c r="B20" s="123" t="s">
        <v>35</v>
      </c>
      <c r="C20" s="117"/>
      <c r="D20" s="117"/>
      <c r="E20" s="117"/>
      <c r="F20" s="117">
        <v>15.807</v>
      </c>
      <c r="G20" s="117">
        <v>465</v>
      </c>
      <c r="H20" s="117">
        <v>5.2590000000000003</v>
      </c>
      <c r="I20" s="117"/>
      <c r="J20" s="117">
        <v>1724.1545610000001</v>
      </c>
      <c r="K20" s="117">
        <v>17920.481121000001</v>
      </c>
      <c r="L20" s="117">
        <v>85438.332718999998</v>
      </c>
      <c r="M20" s="117">
        <v>117204.91233400001</v>
      </c>
      <c r="N20" s="117">
        <v>136192.32091899999</v>
      </c>
      <c r="P20" s="67">
        <f t="shared" si="0"/>
        <v>0.16200181551171999</v>
      </c>
      <c r="Q20" s="68">
        <f t="shared" si="1"/>
        <v>0.59404235294391672</v>
      </c>
      <c r="R20" s="68">
        <f t="shared" si="2"/>
        <v>6.5998138665710204</v>
      </c>
    </row>
    <row r="21" spans="1:19" s="62" customFormat="1" x14ac:dyDescent="0.3">
      <c r="A21" s="123" t="s">
        <v>3</v>
      </c>
      <c r="B21" s="123" t="s">
        <v>4</v>
      </c>
      <c r="C21" s="117"/>
      <c r="D21" s="117"/>
      <c r="E21" s="117"/>
      <c r="F21" s="117"/>
      <c r="G21" s="117"/>
      <c r="H21" s="117"/>
      <c r="I21" s="117">
        <v>64390.889833999994</v>
      </c>
      <c r="J21" s="117">
        <v>180437.55630799994</v>
      </c>
      <c r="K21" s="117">
        <v>258964.67556</v>
      </c>
      <c r="L21" s="117">
        <v>297021.99277800001</v>
      </c>
      <c r="M21" s="117">
        <v>174195.69318199996</v>
      </c>
      <c r="N21" s="117">
        <v>127513.37812400002</v>
      </c>
      <c r="P21" s="67">
        <f t="shared" si="0"/>
        <v>-0.26798776826948401</v>
      </c>
      <c r="Q21" s="68">
        <f t="shared" si="1"/>
        <v>-0.57069381653732965</v>
      </c>
      <c r="R21" s="68">
        <f t="shared" si="2"/>
        <v>-0.50760319781739416</v>
      </c>
    </row>
    <row r="22" spans="1:19" s="62" customFormat="1" x14ac:dyDescent="0.3">
      <c r="A22" s="123" t="s">
        <v>25</v>
      </c>
      <c r="B22" s="123" t="s">
        <v>26</v>
      </c>
      <c r="C22" s="117"/>
      <c r="D22" s="117"/>
      <c r="E22" s="117"/>
      <c r="F22" s="117"/>
      <c r="G22" s="117"/>
      <c r="H22" s="117"/>
      <c r="I22" s="117">
        <v>121.232</v>
      </c>
      <c r="J22" s="117">
        <v>18654.616204999998</v>
      </c>
      <c r="K22" s="117">
        <v>93084.83321099999</v>
      </c>
      <c r="L22" s="117">
        <v>97246.477002</v>
      </c>
      <c r="M22" s="117">
        <v>95384.677756000005</v>
      </c>
      <c r="N22" s="117">
        <v>100685.35447300001</v>
      </c>
      <c r="P22" s="67">
        <f t="shared" si="0"/>
        <v>5.5571574404847945E-2</v>
      </c>
      <c r="Q22" s="68">
        <f t="shared" si="1"/>
        <v>3.5362488976637074E-2</v>
      </c>
      <c r="R22" s="68">
        <f t="shared" si="2"/>
        <v>8.1651553747446037E-2</v>
      </c>
    </row>
    <row r="23" spans="1:19" s="62" customFormat="1" x14ac:dyDescent="0.3">
      <c r="A23" s="65" t="s">
        <v>126</v>
      </c>
      <c r="B23" s="65" t="s">
        <v>782</v>
      </c>
      <c r="C23" s="66"/>
      <c r="D23" s="66"/>
      <c r="E23" s="66"/>
      <c r="F23" s="66"/>
      <c r="G23" s="66"/>
      <c r="H23" s="66">
        <v>22496.169833</v>
      </c>
      <c r="I23" s="66">
        <v>43537.724000000002</v>
      </c>
      <c r="J23" s="66">
        <v>37969.014472999996</v>
      </c>
      <c r="K23" s="66">
        <v>19720.039197999999</v>
      </c>
      <c r="L23" s="66">
        <v>14945.868597000001</v>
      </c>
      <c r="M23" s="66">
        <v>23056.474606000003</v>
      </c>
      <c r="N23" s="66">
        <v>99384.895836999989</v>
      </c>
      <c r="P23" s="67">
        <f t="shared" si="0"/>
        <v>3.3104983539477013</v>
      </c>
      <c r="Q23" s="68">
        <f t="shared" si="1"/>
        <v>5.6496567390502115</v>
      </c>
      <c r="R23" s="68">
        <f t="shared" si="2"/>
        <v>4.0397920023951865</v>
      </c>
    </row>
    <row r="24" spans="1:19" s="62" customFormat="1" x14ac:dyDescent="0.3">
      <c r="A24" s="65" t="s">
        <v>620</v>
      </c>
      <c r="B24" s="65" t="s">
        <v>38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>
        <v>19385.303188999998</v>
      </c>
      <c r="N24" s="66">
        <v>98821.616196999996</v>
      </c>
      <c r="O24" s="107"/>
      <c r="P24" s="67">
        <f t="shared" si="0"/>
        <v>4.0977596395332814</v>
      </c>
      <c r="Q24" s="68" t="e">
        <f t="shared" si="1"/>
        <v>#DIV/0!</v>
      </c>
      <c r="R24" s="68" t="e">
        <f t="shared" si="2"/>
        <v>#DIV/0!</v>
      </c>
      <c r="S24" s="103"/>
    </row>
    <row r="25" spans="1:19" s="62" customFormat="1" x14ac:dyDescent="0.3">
      <c r="A25" s="65" t="s">
        <v>593</v>
      </c>
      <c r="B25" s="65" t="s">
        <v>575</v>
      </c>
      <c r="C25" s="66"/>
      <c r="D25" s="66"/>
      <c r="E25" s="66"/>
      <c r="F25" s="66"/>
      <c r="G25" s="66"/>
      <c r="H25" s="66"/>
      <c r="I25" s="66"/>
      <c r="J25" s="66"/>
      <c r="K25" s="66"/>
      <c r="L25" s="66">
        <v>406.28717</v>
      </c>
      <c r="M25" s="66">
        <v>60717.298295000001</v>
      </c>
      <c r="N25" s="66">
        <v>96679.673776999989</v>
      </c>
      <c r="O25" s="107"/>
      <c r="P25" s="67">
        <f t="shared" si="0"/>
        <v>0.59229208959980095</v>
      </c>
      <c r="Q25" s="68">
        <f t="shared" si="1"/>
        <v>236.95896330420669</v>
      </c>
      <c r="R25" s="68" t="e">
        <f t="shared" si="2"/>
        <v>#DIV/0!</v>
      </c>
      <c r="S25" s="103"/>
    </row>
    <row r="26" spans="1:19" s="62" customFormat="1" x14ac:dyDescent="0.3">
      <c r="A26" s="123" t="s">
        <v>36</v>
      </c>
      <c r="B26" s="123" t="s">
        <v>35</v>
      </c>
      <c r="C26" s="117"/>
      <c r="D26" s="117"/>
      <c r="E26" s="117"/>
      <c r="F26" s="117">
        <v>5.2859999999999996</v>
      </c>
      <c r="G26" s="117">
        <v>42.68</v>
      </c>
      <c r="H26" s="117"/>
      <c r="I26" s="117">
        <v>71001.103000000003</v>
      </c>
      <c r="J26" s="117">
        <v>88912.984024000005</v>
      </c>
      <c r="K26" s="117">
        <v>83731.136043999999</v>
      </c>
      <c r="L26" s="117">
        <v>83087.202428999997</v>
      </c>
      <c r="M26" s="117">
        <v>87170.410579000003</v>
      </c>
      <c r="N26" s="117">
        <v>94352.873079000012</v>
      </c>
      <c r="P26" s="67">
        <f t="shared" si="0"/>
        <v>8.2395648389091303E-2</v>
      </c>
      <c r="Q26" s="68">
        <f t="shared" si="1"/>
        <v>0.13558851809491124</v>
      </c>
      <c r="R26" s="68">
        <f t="shared" si="2"/>
        <v>0.12685528391037693</v>
      </c>
    </row>
    <row r="27" spans="1:19" s="62" customFormat="1" x14ac:dyDescent="0.3">
      <c r="A27" s="123" t="s">
        <v>57</v>
      </c>
      <c r="B27" s="123" t="s">
        <v>21</v>
      </c>
      <c r="C27" s="117"/>
      <c r="D27" s="117"/>
      <c r="E27" s="117">
        <v>7651.6559999999999</v>
      </c>
      <c r="F27" s="117">
        <v>12244.063666999999</v>
      </c>
      <c r="G27" s="117">
        <v>16236.989000000001</v>
      </c>
      <c r="H27" s="117">
        <v>27338.277166</v>
      </c>
      <c r="I27" s="117">
        <v>26895.059667000001</v>
      </c>
      <c r="J27" s="117">
        <v>21603.823711000001</v>
      </c>
      <c r="K27" s="117">
        <v>75884.275775000002</v>
      </c>
      <c r="L27" s="117">
        <v>58356.457965000001</v>
      </c>
      <c r="M27" s="117">
        <v>40990.070590000003</v>
      </c>
      <c r="N27" s="117">
        <v>91724.811473000009</v>
      </c>
      <c r="O27" s="1"/>
      <c r="P27" s="67">
        <f t="shared" si="0"/>
        <v>1.2377324594160939</v>
      </c>
      <c r="Q27" s="68">
        <f t="shared" si="1"/>
        <v>0.5718022421445299</v>
      </c>
      <c r="R27" s="68">
        <f t="shared" si="2"/>
        <v>0.20874595607880408</v>
      </c>
      <c r="S27" s="1"/>
    </row>
    <row r="28" spans="1:19" s="62" customFormat="1" x14ac:dyDescent="0.3">
      <c r="A28" s="65" t="s">
        <v>46</v>
      </c>
      <c r="B28" s="65" t="s">
        <v>47</v>
      </c>
      <c r="C28" s="66"/>
      <c r="D28" s="66"/>
      <c r="E28" s="66"/>
      <c r="F28" s="66"/>
      <c r="G28" s="66"/>
      <c r="H28" s="66"/>
      <c r="I28" s="66"/>
      <c r="J28" s="66">
        <v>4538.3699510000006</v>
      </c>
      <c r="K28" s="66">
        <v>27332.720865000003</v>
      </c>
      <c r="L28" s="66">
        <v>74740.265815999999</v>
      </c>
      <c r="M28" s="66">
        <v>83178.195431999993</v>
      </c>
      <c r="N28" s="66">
        <v>90322.944151999996</v>
      </c>
      <c r="P28" s="67">
        <f t="shared" si="0"/>
        <v>8.589689500827169E-2</v>
      </c>
      <c r="Q28" s="68">
        <f t="shared" si="1"/>
        <v>0.20849107460177296</v>
      </c>
      <c r="R28" s="68">
        <f t="shared" si="2"/>
        <v>2.3045720035746609</v>
      </c>
    </row>
    <row r="29" spans="1:19" s="62" customFormat="1" x14ac:dyDescent="0.3">
      <c r="A29" s="123" t="s">
        <v>6</v>
      </c>
      <c r="B29" s="123" t="s">
        <v>7</v>
      </c>
      <c r="C29" s="117"/>
      <c r="D29" s="117">
        <v>7911.3305</v>
      </c>
      <c r="E29" s="117">
        <v>26406.576000000001</v>
      </c>
      <c r="F29" s="117">
        <v>20803.7045</v>
      </c>
      <c r="G29" s="117">
        <v>75683.232999999993</v>
      </c>
      <c r="H29" s="117">
        <v>146195.18311799999</v>
      </c>
      <c r="I29" s="117">
        <v>118845.81286399999</v>
      </c>
      <c r="J29" s="117">
        <v>130234.84542299999</v>
      </c>
      <c r="K29" s="117">
        <v>202776.42661199998</v>
      </c>
      <c r="L29" s="117">
        <v>242382.20122299998</v>
      </c>
      <c r="M29" s="117">
        <v>134512.92872900001</v>
      </c>
      <c r="N29" s="117">
        <v>88872.481581</v>
      </c>
      <c r="P29" s="67">
        <f t="shared" si="0"/>
        <v>-0.33930156438680126</v>
      </c>
      <c r="Q29" s="68">
        <f t="shared" si="1"/>
        <v>-0.63333742687139694</v>
      </c>
      <c r="R29" s="68">
        <f t="shared" si="2"/>
        <v>-0.5617218279960523</v>
      </c>
    </row>
    <row r="30" spans="1:19" s="62" customFormat="1" x14ac:dyDescent="0.3">
      <c r="A30" s="65" t="s">
        <v>56</v>
      </c>
      <c r="B30" s="65" t="s">
        <v>4</v>
      </c>
      <c r="C30" s="66">
        <v>60194.075999999994</v>
      </c>
      <c r="D30" s="66">
        <v>62466.305050000003</v>
      </c>
      <c r="E30" s="66">
        <v>42588.329207999996</v>
      </c>
      <c r="F30" s="66">
        <v>33906.908999999978</v>
      </c>
      <c r="G30" s="66">
        <v>52911.202000000005</v>
      </c>
      <c r="H30" s="66">
        <v>98678.168834000026</v>
      </c>
      <c r="I30" s="66">
        <v>85087.343499999988</v>
      </c>
      <c r="J30" s="66">
        <v>63811.048204999992</v>
      </c>
      <c r="K30" s="66">
        <v>63751.374734000005</v>
      </c>
      <c r="L30" s="66">
        <v>58534.575417000015</v>
      </c>
      <c r="M30" s="66">
        <v>99204.915881999943</v>
      </c>
      <c r="N30" s="66">
        <v>85706.072373000017</v>
      </c>
      <c r="P30" s="67">
        <f t="shared" si="0"/>
        <v>-0.13607030850221402</v>
      </c>
      <c r="Q30" s="68">
        <f t="shared" si="1"/>
        <v>0.46419567857852218</v>
      </c>
      <c r="R30" s="68">
        <f t="shared" si="2"/>
        <v>0.34437998757838684</v>
      </c>
    </row>
    <row r="31" spans="1:19" s="62" customFormat="1" x14ac:dyDescent="0.3">
      <c r="A31" s="123" t="s">
        <v>39</v>
      </c>
      <c r="B31" s="123" t="s">
        <v>781</v>
      </c>
      <c r="C31" s="117">
        <v>25346.692999999999</v>
      </c>
      <c r="D31" s="117">
        <v>36755.033832999994</v>
      </c>
      <c r="E31" s="117">
        <v>29876.709833000001</v>
      </c>
      <c r="F31" s="117">
        <v>32113.618666999999</v>
      </c>
      <c r="G31" s="117">
        <v>72090.103000000003</v>
      </c>
      <c r="H31" s="117">
        <v>69900.556672000006</v>
      </c>
      <c r="I31" s="117">
        <v>115654.68883300001</v>
      </c>
      <c r="J31" s="117">
        <v>21142.068569999999</v>
      </c>
      <c r="K31" s="117">
        <v>11.24</v>
      </c>
      <c r="L31" s="117">
        <v>79303.129045000009</v>
      </c>
      <c r="M31" s="117">
        <v>109132.758734</v>
      </c>
      <c r="N31" s="117">
        <v>81798.630762999994</v>
      </c>
      <c r="P31" s="67">
        <f t="shared" si="0"/>
        <v>-0.2504667552446298</v>
      </c>
      <c r="Q31" s="68">
        <f t="shared" si="1"/>
        <v>3.146788466043926E-2</v>
      </c>
      <c r="R31" s="68">
        <f t="shared" si="2"/>
        <v>7276.4582529359423</v>
      </c>
    </row>
    <row r="32" spans="1:19" s="62" customFormat="1" x14ac:dyDescent="0.3">
      <c r="A32" s="65" t="s">
        <v>916</v>
      </c>
      <c r="B32" s="65" t="s">
        <v>23</v>
      </c>
      <c r="C32" s="66"/>
      <c r="D32" s="66"/>
      <c r="E32" s="66"/>
      <c r="F32" s="66"/>
      <c r="G32" s="66"/>
      <c r="H32" s="66"/>
      <c r="I32" s="66">
        <v>3011.3009999999999</v>
      </c>
      <c r="J32" s="66">
        <v>37085.485000000001</v>
      </c>
      <c r="K32" s="66">
        <v>60504.694707999995</v>
      </c>
      <c r="L32" s="66">
        <v>61131.875787000004</v>
      </c>
      <c r="M32" s="66">
        <v>62295.364598999993</v>
      </c>
      <c r="N32" s="66">
        <v>80437.557983999999</v>
      </c>
      <c r="P32" s="67">
        <f t="shared" si="0"/>
        <v>0.29122862514382386</v>
      </c>
      <c r="Q32" s="68">
        <f t="shared" si="1"/>
        <v>0.31580385761867036</v>
      </c>
      <c r="R32" s="68">
        <f t="shared" si="2"/>
        <v>0.32944325018409626</v>
      </c>
    </row>
    <row r="33" spans="1:19" s="62" customFormat="1" x14ac:dyDescent="0.3">
      <c r="A33" s="123" t="s">
        <v>49</v>
      </c>
      <c r="B33" s="123" t="s">
        <v>50</v>
      </c>
      <c r="C33" s="117"/>
      <c r="D33" s="117"/>
      <c r="E33" s="117"/>
      <c r="F33" s="117"/>
      <c r="G33" s="117"/>
      <c r="H33" s="117">
        <v>7662.5574999999999</v>
      </c>
      <c r="I33" s="117">
        <v>22525.602370000001</v>
      </c>
      <c r="J33" s="117">
        <v>67544.284290000011</v>
      </c>
      <c r="K33" s="117">
        <v>57929.080981999999</v>
      </c>
      <c r="L33" s="117">
        <v>67369.857669999998</v>
      </c>
      <c r="M33" s="117">
        <v>78657.277700000006</v>
      </c>
      <c r="N33" s="117">
        <v>76971.313506999999</v>
      </c>
      <c r="P33" s="67">
        <f t="shared" si="0"/>
        <v>-2.1434306427820959E-2</v>
      </c>
      <c r="Q33" s="68">
        <f t="shared" si="1"/>
        <v>0.1425185709020067</v>
      </c>
      <c r="R33" s="68">
        <f t="shared" si="2"/>
        <v>0.32871628898992711</v>
      </c>
    </row>
    <row r="34" spans="1:19" s="62" customFormat="1" x14ac:dyDescent="0.3">
      <c r="A34" s="123" t="s">
        <v>24</v>
      </c>
      <c r="B34" s="123" t="s">
        <v>781</v>
      </c>
      <c r="C34" s="117">
        <v>40144.86</v>
      </c>
      <c r="D34" s="117">
        <v>56825.853044000003</v>
      </c>
      <c r="E34" s="117">
        <v>53764.687415</v>
      </c>
      <c r="F34" s="117">
        <v>46285.656722000007</v>
      </c>
      <c r="G34" s="117">
        <v>52912.817500000005</v>
      </c>
      <c r="H34" s="117">
        <v>70722.837499999994</v>
      </c>
      <c r="I34" s="117">
        <v>91003.225332999995</v>
      </c>
      <c r="J34" s="117">
        <v>35836.506634999998</v>
      </c>
      <c r="K34" s="117">
        <v>60048.753598000003</v>
      </c>
      <c r="L34" s="117">
        <v>116654.88946399999</v>
      </c>
      <c r="M34" s="117">
        <v>91708.206312999988</v>
      </c>
      <c r="N34" s="117">
        <v>73565.035573999994</v>
      </c>
      <c r="P34" s="67">
        <f t="shared" si="0"/>
        <v>-0.19783584772203888</v>
      </c>
      <c r="Q34" s="68">
        <f t="shared" si="1"/>
        <v>-0.36937889262925105</v>
      </c>
      <c r="R34" s="68">
        <f t="shared" si="2"/>
        <v>0.22508846838829588</v>
      </c>
    </row>
    <row r="35" spans="1:19" s="62" customFormat="1" x14ac:dyDescent="0.3">
      <c r="A35" s="123" t="s">
        <v>31</v>
      </c>
      <c r="B35" s="123" t="s">
        <v>32</v>
      </c>
      <c r="C35" s="117">
        <v>7308.0370000000003</v>
      </c>
      <c r="D35" s="117">
        <v>55483.181334000001</v>
      </c>
      <c r="E35" s="117">
        <v>56188.474666000002</v>
      </c>
      <c r="F35" s="117">
        <v>56254.193667</v>
      </c>
      <c r="G35" s="117">
        <v>67275.171667000002</v>
      </c>
      <c r="H35" s="117">
        <v>91900.447333000018</v>
      </c>
      <c r="I35" s="117">
        <v>90436.251669999998</v>
      </c>
      <c r="J35" s="117">
        <v>79524.948937000008</v>
      </c>
      <c r="K35" s="117">
        <v>110458.732212</v>
      </c>
      <c r="L35" s="117">
        <v>99923.400519000003</v>
      </c>
      <c r="M35" s="117">
        <v>76524.495775999996</v>
      </c>
      <c r="N35" s="117">
        <v>73193.031411000004</v>
      </c>
      <c r="P35" s="67">
        <f t="shared" si="0"/>
        <v>-4.3534613736649019E-2</v>
      </c>
      <c r="Q35" s="68">
        <f t="shared" si="1"/>
        <v>-0.26750860128021103</v>
      </c>
      <c r="R35" s="68">
        <f t="shared" si="2"/>
        <v>-0.33737215749930116</v>
      </c>
    </row>
    <row r="36" spans="1:19" s="62" customFormat="1" x14ac:dyDescent="0.3">
      <c r="A36" s="65" t="s">
        <v>526</v>
      </c>
      <c r="B36" s="65" t="s">
        <v>4</v>
      </c>
      <c r="C36" s="66"/>
      <c r="D36" s="66"/>
      <c r="E36" s="66"/>
      <c r="F36" s="66"/>
      <c r="G36" s="66"/>
      <c r="H36" s="66"/>
      <c r="I36" s="66"/>
      <c r="J36" s="66"/>
      <c r="K36" s="66"/>
      <c r="L36" s="66">
        <v>61505.293647999999</v>
      </c>
      <c r="M36" s="66">
        <v>92198.106627000001</v>
      </c>
      <c r="N36" s="66">
        <v>70975.242765000003</v>
      </c>
      <c r="O36" s="107"/>
      <c r="P36" s="67">
        <f t="shared" si="0"/>
        <v>-0.23018763224563799</v>
      </c>
      <c r="Q36" s="68">
        <f t="shared" si="1"/>
        <v>0.15396965944423124</v>
      </c>
      <c r="R36" s="68" t="e">
        <f t="shared" si="2"/>
        <v>#DIV/0!</v>
      </c>
      <c r="S36" s="103"/>
    </row>
    <row r="37" spans="1:19" s="62" customFormat="1" x14ac:dyDescent="0.3">
      <c r="A37" s="123" t="s">
        <v>72</v>
      </c>
      <c r="B37" s="123" t="s">
        <v>32</v>
      </c>
      <c r="C37" s="117"/>
      <c r="D37" s="117"/>
      <c r="E37" s="117"/>
      <c r="F37" s="117">
        <v>30079.107499999998</v>
      </c>
      <c r="G37" s="117">
        <v>43672.961332999999</v>
      </c>
      <c r="H37" s="117">
        <v>37027.062167000004</v>
      </c>
      <c r="I37" s="117">
        <v>33959.273499999996</v>
      </c>
      <c r="J37" s="117">
        <v>40249.113670999999</v>
      </c>
      <c r="K37" s="117">
        <v>47584.935486000002</v>
      </c>
      <c r="L37" s="117">
        <v>39965.843762000004</v>
      </c>
      <c r="M37" s="117">
        <v>45319.328608999997</v>
      </c>
      <c r="N37" s="117">
        <v>69184.552959999986</v>
      </c>
      <c r="P37" s="67">
        <f t="shared" si="0"/>
        <v>0.5266014542470645</v>
      </c>
      <c r="Q37" s="68">
        <f t="shared" si="1"/>
        <v>0.73109201377055566</v>
      </c>
      <c r="R37" s="68">
        <f t="shared" si="2"/>
        <v>0.4539171326680651</v>
      </c>
    </row>
    <row r="38" spans="1:19" s="62" customFormat="1" x14ac:dyDescent="0.3">
      <c r="A38" s="65" t="s">
        <v>525</v>
      </c>
      <c r="B38" s="65" t="s">
        <v>4</v>
      </c>
      <c r="C38" s="66"/>
      <c r="D38" s="66"/>
      <c r="E38" s="66"/>
      <c r="F38" s="66"/>
      <c r="G38" s="66"/>
      <c r="H38" s="66"/>
      <c r="I38" s="66"/>
      <c r="J38" s="66"/>
      <c r="K38" s="66"/>
      <c r="L38" s="66">
        <v>67596.905773000006</v>
      </c>
      <c r="M38" s="66">
        <v>67018.301128000036</v>
      </c>
      <c r="N38" s="66">
        <v>67603.646213</v>
      </c>
      <c r="O38" s="107"/>
      <c r="P38" s="67">
        <f t="shared" si="0"/>
        <v>8.7341080741811794E-3</v>
      </c>
      <c r="Q38" s="68">
        <f t="shared" si="1"/>
        <v>9.9715215110984801E-5</v>
      </c>
      <c r="R38" s="68" t="e">
        <f t="shared" si="2"/>
        <v>#DIV/0!</v>
      </c>
      <c r="S38" s="103"/>
    </row>
    <row r="39" spans="1:19" s="62" customFormat="1" x14ac:dyDescent="0.3">
      <c r="A39" s="65" t="s">
        <v>639</v>
      </c>
      <c r="B39" s="65" t="s">
        <v>114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>
        <v>4129.1580000000004</v>
      </c>
      <c r="N39" s="66">
        <v>62963.875452</v>
      </c>
      <c r="O39" s="107"/>
      <c r="P39" s="67">
        <f t="shared" si="0"/>
        <v>14.248599218533172</v>
      </c>
      <c r="Q39" s="68" t="e">
        <f t="shared" si="1"/>
        <v>#DIV/0!</v>
      </c>
      <c r="R39" s="68" t="e">
        <f t="shared" si="2"/>
        <v>#DIV/0!</v>
      </c>
      <c r="S39" s="103"/>
    </row>
    <row r="40" spans="1:19" s="62" customFormat="1" x14ac:dyDescent="0.3">
      <c r="A40" s="123" t="s">
        <v>42</v>
      </c>
      <c r="B40" s="123" t="s">
        <v>43</v>
      </c>
      <c r="C40" s="117">
        <v>10946.437</v>
      </c>
      <c r="D40" s="117">
        <v>105.527</v>
      </c>
      <c r="E40" s="117">
        <v>4082.3139999999999</v>
      </c>
      <c r="F40" s="117"/>
      <c r="G40" s="117"/>
      <c r="H40" s="117">
        <v>37227.641333</v>
      </c>
      <c r="I40" s="117">
        <v>95963.759832999989</v>
      </c>
      <c r="J40" s="117">
        <v>122868.70699099998</v>
      </c>
      <c r="K40" s="117">
        <v>83797.074532999992</v>
      </c>
      <c r="L40" s="117">
        <v>74488.447589999996</v>
      </c>
      <c r="M40" s="117">
        <v>69942.412628999984</v>
      </c>
      <c r="N40" s="117">
        <v>62524.711544999998</v>
      </c>
      <c r="P40" s="67">
        <f t="shared" si="0"/>
        <v>-0.10605440683532286</v>
      </c>
      <c r="Q40" s="68">
        <f t="shared" si="1"/>
        <v>-0.16061196644680942</v>
      </c>
      <c r="R40" s="68">
        <f t="shared" si="2"/>
        <v>-0.25385567582819091</v>
      </c>
    </row>
    <row r="41" spans="1:19" s="62" customFormat="1" x14ac:dyDescent="0.3">
      <c r="A41" s="65" t="s">
        <v>118</v>
      </c>
      <c r="B41" s="65" t="s">
        <v>26</v>
      </c>
      <c r="C41" s="66"/>
      <c r="D41" s="66"/>
      <c r="E41" s="66"/>
      <c r="F41" s="66"/>
      <c r="G41" s="66"/>
      <c r="H41" s="66"/>
      <c r="I41" s="66"/>
      <c r="J41" s="66"/>
      <c r="K41" s="66">
        <v>3428.2131570000001</v>
      </c>
      <c r="L41" s="66">
        <v>17405.929896999998</v>
      </c>
      <c r="M41" s="66">
        <v>81647.180099999998</v>
      </c>
      <c r="N41" s="66">
        <v>62095.753314000001</v>
      </c>
      <c r="P41" s="67">
        <f t="shared" si="0"/>
        <v>-0.2394623643101178</v>
      </c>
      <c r="Q41" s="68">
        <f t="shared" si="1"/>
        <v>2.5675056536165024</v>
      </c>
      <c r="R41" s="68">
        <f t="shared" si="2"/>
        <v>17.113154133140153</v>
      </c>
      <c r="S41" s="103"/>
    </row>
    <row r="42" spans="1:19" s="62" customFormat="1" x14ac:dyDescent="0.3">
      <c r="A42" s="123" t="s">
        <v>94</v>
      </c>
      <c r="B42" s="123" t="s">
        <v>782</v>
      </c>
      <c r="C42" s="117"/>
      <c r="D42" s="117"/>
      <c r="E42" s="66"/>
      <c r="F42" s="66"/>
      <c r="G42" s="66"/>
      <c r="H42" s="66">
        <v>18202.324500000002</v>
      </c>
      <c r="I42" s="66">
        <v>45844.731834000006</v>
      </c>
      <c r="J42" s="66">
        <v>25809.273719000001</v>
      </c>
      <c r="K42" s="66">
        <v>8782.7551199999998</v>
      </c>
      <c r="L42" s="66">
        <v>30445.004408000001</v>
      </c>
      <c r="M42" s="66">
        <v>48033.084615</v>
      </c>
      <c r="N42" s="66">
        <v>55157.667017</v>
      </c>
      <c r="P42" s="67">
        <f t="shared" si="0"/>
        <v>0.14832656405695621</v>
      </c>
      <c r="Q42" s="68">
        <f t="shared" si="1"/>
        <v>0.8117148638844105</v>
      </c>
      <c r="R42" s="68">
        <f t="shared" si="2"/>
        <v>5.280223718340447</v>
      </c>
    </row>
    <row r="43" spans="1:19" s="62" customFormat="1" x14ac:dyDescent="0.3">
      <c r="A43" s="123" t="s">
        <v>424</v>
      </c>
      <c r="B43" s="123" t="s">
        <v>120</v>
      </c>
      <c r="C43" s="117"/>
      <c r="D43" s="117"/>
      <c r="E43" s="117">
        <v>948.33</v>
      </c>
      <c r="F43" s="117">
        <v>3145.194</v>
      </c>
      <c r="G43" s="117">
        <v>7385.2349999999997</v>
      </c>
      <c r="H43" s="117">
        <v>2703.1379999999999</v>
      </c>
      <c r="I43" s="117">
        <v>3439.7380000000003</v>
      </c>
      <c r="J43" s="117">
        <v>4271.6625000000004</v>
      </c>
      <c r="K43" s="117">
        <v>8726.7088409999997</v>
      </c>
      <c r="L43" s="117"/>
      <c r="M43" s="117">
        <v>19637.031435000001</v>
      </c>
      <c r="N43" s="117">
        <v>54572.917622000001</v>
      </c>
      <c r="P43" s="67">
        <f t="shared" si="0"/>
        <v>1.7790818486307525</v>
      </c>
      <c r="Q43" s="68" t="e">
        <f t="shared" si="1"/>
        <v>#DIV/0!</v>
      </c>
      <c r="R43" s="68">
        <f t="shared" si="2"/>
        <v>5.2535508650872389</v>
      </c>
    </row>
    <row r="44" spans="1:19" s="62" customFormat="1" x14ac:dyDescent="0.3">
      <c r="A44" s="65" t="s">
        <v>33</v>
      </c>
      <c r="B44" s="65" t="s">
        <v>782</v>
      </c>
      <c r="C44" s="66"/>
      <c r="D44" s="66">
        <v>530.43399999999997</v>
      </c>
      <c r="E44" s="66">
        <v>6312.0640000000003</v>
      </c>
      <c r="F44" s="66">
        <v>34074.579666999998</v>
      </c>
      <c r="G44" s="66">
        <v>108686.496333</v>
      </c>
      <c r="H44" s="66">
        <v>159875.406143</v>
      </c>
      <c r="I44" s="66">
        <v>139491.37950000001</v>
      </c>
      <c r="J44" s="66">
        <v>76874.186293000006</v>
      </c>
      <c r="K44" s="66">
        <v>249496.204168</v>
      </c>
      <c r="L44" s="66">
        <v>97147.560205999995</v>
      </c>
      <c r="M44" s="66">
        <v>100785.384756</v>
      </c>
      <c r="N44" s="66">
        <v>54416.374799000005</v>
      </c>
      <c r="P44" s="67">
        <f t="shared" si="0"/>
        <v>-0.46007672708953506</v>
      </c>
      <c r="Q44" s="68">
        <f t="shared" si="1"/>
        <v>-0.43985855451633715</v>
      </c>
      <c r="R44" s="68">
        <f t="shared" si="2"/>
        <v>-0.78189497920233542</v>
      </c>
    </row>
    <row r="45" spans="1:19" s="62" customFormat="1" x14ac:dyDescent="0.3">
      <c r="A45" s="123" t="s">
        <v>113</v>
      </c>
      <c r="B45" s="123" t="s">
        <v>114</v>
      </c>
      <c r="C45" s="117"/>
      <c r="D45" s="117"/>
      <c r="E45" s="117"/>
      <c r="F45" s="117"/>
      <c r="G45" s="117"/>
      <c r="H45" s="117"/>
      <c r="I45" s="117"/>
      <c r="J45" s="117"/>
      <c r="K45" s="117">
        <v>794.11</v>
      </c>
      <c r="L45" s="117">
        <v>18075.036589000003</v>
      </c>
      <c r="M45" s="117">
        <v>43595.569402000001</v>
      </c>
      <c r="N45" s="117">
        <v>53834.345759999997</v>
      </c>
      <c r="P45" s="67">
        <f t="shared" si="0"/>
        <v>0.23485818624335431</v>
      </c>
      <c r="Q45" s="68">
        <f t="shared" si="1"/>
        <v>1.9783810115638811</v>
      </c>
      <c r="R45" s="68">
        <f t="shared" si="2"/>
        <v>66.792051176789101</v>
      </c>
      <c r="S45" s="103"/>
    </row>
    <row r="46" spans="1:19" s="62" customFormat="1" x14ac:dyDescent="0.3">
      <c r="A46" s="123" t="s">
        <v>40</v>
      </c>
      <c r="B46" s="123" t="s">
        <v>41</v>
      </c>
      <c r="C46" s="117"/>
      <c r="D46" s="117"/>
      <c r="E46" s="117"/>
      <c r="F46" s="117">
        <v>574.22299999999996</v>
      </c>
      <c r="G46" s="117">
        <v>13466.745000000001</v>
      </c>
      <c r="H46" s="117">
        <v>33519.733625000001</v>
      </c>
      <c r="I46" s="117">
        <v>69709.570000000007</v>
      </c>
      <c r="J46" s="117">
        <v>47852.67568</v>
      </c>
      <c r="K46" s="117">
        <v>54556.234053</v>
      </c>
      <c r="L46" s="117">
        <v>77289.966357999991</v>
      </c>
      <c r="M46" s="117">
        <v>63801.193045</v>
      </c>
      <c r="N46" s="117">
        <v>51989.780133</v>
      </c>
      <c r="P46" s="67">
        <f t="shared" si="0"/>
        <v>-0.18512840196686009</v>
      </c>
      <c r="Q46" s="68">
        <f t="shared" si="1"/>
        <v>-0.32734114681602866</v>
      </c>
      <c r="R46" s="68">
        <f t="shared" si="2"/>
        <v>-4.7042358486598546E-2</v>
      </c>
    </row>
    <row r="47" spans="1:19" s="62" customFormat="1" x14ac:dyDescent="0.3">
      <c r="A47" s="65" t="s">
        <v>95</v>
      </c>
      <c r="B47" s="65" t="s">
        <v>68</v>
      </c>
      <c r="C47" s="130"/>
      <c r="D47" s="130"/>
      <c r="E47" s="130"/>
      <c r="F47" s="130"/>
      <c r="G47" s="66">
        <v>524.81100000000004</v>
      </c>
      <c r="H47" s="66">
        <v>37282.094916000002</v>
      </c>
      <c r="I47" s="66">
        <v>51525.084501999998</v>
      </c>
      <c r="J47" s="66">
        <v>23562.549304</v>
      </c>
      <c r="K47" s="66">
        <v>23499.290798000002</v>
      </c>
      <c r="L47" s="66">
        <v>26797.084711</v>
      </c>
      <c r="M47" s="66">
        <v>40029.830718000005</v>
      </c>
      <c r="N47" s="66">
        <v>51751.229235999999</v>
      </c>
      <c r="P47" s="67">
        <f t="shared" si="0"/>
        <v>0.29281658972215685</v>
      </c>
      <c r="Q47" s="68">
        <f t="shared" si="1"/>
        <v>0.93122609396224787</v>
      </c>
      <c r="R47" s="68">
        <f t="shared" si="2"/>
        <v>1.2022464286626255</v>
      </c>
    </row>
    <row r="48" spans="1:19" s="62" customFormat="1" x14ac:dyDescent="0.3">
      <c r="A48" s="123" t="s">
        <v>93</v>
      </c>
      <c r="B48" s="123" t="s">
        <v>32</v>
      </c>
      <c r="C48" s="117"/>
      <c r="D48" s="117"/>
      <c r="E48" s="117"/>
      <c r="F48" s="117"/>
      <c r="G48" s="117"/>
      <c r="H48" s="117"/>
      <c r="I48" s="117">
        <v>3812.455833</v>
      </c>
      <c r="J48" s="117">
        <v>10246.707882999999</v>
      </c>
      <c r="K48" s="117">
        <v>6663.296996</v>
      </c>
      <c r="L48" s="117">
        <v>29776.900280999998</v>
      </c>
      <c r="M48" s="117">
        <v>33073.084495999996</v>
      </c>
      <c r="N48" s="117">
        <v>46939.203086000001</v>
      </c>
      <c r="P48" s="67">
        <f t="shared" si="0"/>
        <v>0.4192568912547916</v>
      </c>
      <c r="Q48" s="68">
        <f t="shared" si="1"/>
        <v>0.57636297408534842</v>
      </c>
      <c r="R48" s="68">
        <f t="shared" si="2"/>
        <v>6.0444410798704853</v>
      </c>
    </row>
    <row r="49" spans="1:19" s="62" customFormat="1" x14ac:dyDescent="0.3">
      <c r="A49" s="65" t="s">
        <v>261</v>
      </c>
      <c r="B49" s="65" t="s">
        <v>129</v>
      </c>
      <c r="C49" s="66"/>
      <c r="D49" s="66"/>
      <c r="E49" s="66"/>
      <c r="F49" s="66">
        <v>447.99200000000002</v>
      </c>
      <c r="G49" s="66">
        <v>1417.2675000000002</v>
      </c>
      <c r="H49" s="66">
        <v>4019.8409999999999</v>
      </c>
      <c r="I49" s="66">
        <v>5847.9319999999998</v>
      </c>
      <c r="J49" s="66">
        <v>282.78255000000001</v>
      </c>
      <c r="K49" s="66"/>
      <c r="L49" s="66">
        <v>1679.4471150000002</v>
      </c>
      <c r="M49" s="66">
        <v>24983.388726000001</v>
      </c>
      <c r="N49" s="66">
        <v>44996.603291000007</v>
      </c>
      <c r="P49" s="67">
        <f t="shared" si="0"/>
        <v>0.80106084824963819</v>
      </c>
      <c r="Q49" s="68">
        <f t="shared" si="1"/>
        <v>25.792509802251203</v>
      </c>
      <c r="R49" s="68" t="e">
        <f t="shared" si="2"/>
        <v>#DIV/0!</v>
      </c>
    </row>
    <row r="50" spans="1:19" s="62" customFormat="1" x14ac:dyDescent="0.3">
      <c r="A50" s="123" t="s">
        <v>62</v>
      </c>
      <c r="B50" s="123" t="s">
        <v>63</v>
      </c>
      <c r="C50" s="117">
        <v>50833.576999999997</v>
      </c>
      <c r="D50" s="117">
        <v>60891.999167999995</v>
      </c>
      <c r="E50" s="117">
        <v>67140.018523999999</v>
      </c>
      <c r="F50" s="117">
        <v>96111.889627000011</v>
      </c>
      <c r="G50" s="117">
        <v>121634.57891300002</v>
      </c>
      <c r="H50" s="117">
        <v>125206.04141400001</v>
      </c>
      <c r="I50" s="117">
        <v>100259.26476399999</v>
      </c>
      <c r="J50" s="117">
        <v>82941.218388999987</v>
      </c>
      <c r="K50" s="117">
        <v>66027.60481199999</v>
      </c>
      <c r="L50" s="117">
        <v>55285.155253999998</v>
      </c>
      <c r="M50" s="117">
        <v>50930.840287999999</v>
      </c>
      <c r="N50" s="117">
        <v>43626.734050999999</v>
      </c>
      <c r="P50" s="67">
        <f t="shared" si="0"/>
        <v>-0.14341224679776088</v>
      </c>
      <c r="Q50" s="68">
        <f t="shared" si="1"/>
        <v>-0.21087796804471282</v>
      </c>
      <c r="R50" s="68">
        <f t="shared" si="2"/>
        <v>-0.33926523345473247</v>
      </c>
    </row>
    <row r="51" spans="1:19" s="62" customFormat="1" x14ac:dyDescent="0.3">
      <c r="A51" s="65" t="s">
        <v>83</v>
      </c>
      <c r="B51" s="65" t="s">
        <v>61</v>
      </c>
      <c r="C51" s="66"/>
      <c r="D51" s="66"/>
      <c r="E51" s="66"/>
      <c r="F51" s="66">
        <v>371.05500000000001</v>
      </c>
      <c r="G51" s="66">
        <v>142.864</v>
      </c>
      <c r="H51" s="66">
        <v>570.6</v>
      </c>
      <c r="I51" s="66">
        <v>2110.491</v>
      </c>
      <c r="J51" s="66">
        <v>550.34857699999986</v>
      </c>
      <c r="K51" s="66">
        <v>1747.6973210000001</v>
      </c>
      <c r="L51" s="66">
        <v>33000.784571999997</v>
      </c>
      <c r="M51" s="66">
        <v>26195.869569000002</v>
      </c>
      <c r="N51" s="66">
        <v>41829.272524</v>
      </c>
      <c r="P51" s="67">
        <f t="shared" si="0"/>
        <v>0.59678885306027207</v>
      </c>
      <c r="Q51" s="68">
        <f t="shared" si="1"/>
        <v>0.26752357759065726</v>
      </c>
      <c r="R51" s="68">
        <f t="shared" si="2"/>
        <v>22.933934109406348</v>
      </c>
    </row>
    <row r="52" spans="1:19" s="62" customFormat="1" x14ac:dyDescent="0.3">
      <c r="A52" s="65" t="s">
        <v>527</v>
      </c>
      <c r="B52" s="65" t="s">
        <v>528</v>
      </c>
      <c r="C52" s="66"/>
      <c r="D52" s="66"/>
      <c r="E52" s="66"/>
      <c r="F52" s="66"/>
      <c r="G52" s="66"/>
      <c r="H52" s="66"/>
      <c r="I52" s="66">
        <v>1558.404</v>
      </c>
      <c r="J52" s="66">
        <v>5291.8739050000004</v>
      </c>
      <c r="K52" s="66">
        <v>13711.150675000001</v>
      </c>
      <c r="L52" s="66">
        <v>33029.635515000002</v>
      </c>
      <c r="M52" s="66">
        <v>43098.665319</v>
      </c>
      <c r="N52" s="66">
        <v>40182.490594999996</v>
      </c>
      <c r="O52" s="107"/>
      <c r="P52" s="67">
        <f t="shared" si="0"/>
        <v>-6.7662761768040425E-2</v>
      </c>
      <c r="Q52" s="68">
        <f t="shared" si="1"/>
        <v>0.21655870458369453</v>
      </c>
      <c r="R52" s="68">
        <f t="shared" si="2"/>
        <v>1.9306432076679072</v>
      </c>
      <c r="S52" s="103"/>
    </row>
    <row r="53" spans="1:19" s="62" customFormat="1" x14ac:dyDescent="0.3">
      <c r="A53" s="123" t="s">
        <v>104</v>
      </c>
      <c r="B53" s="123" t="s">
        <v>17</v>
      </c>
      <c r="C53" s="117"/>
      <c r="D53" s="117"/>
      <c r="E53" s="117"/>
      <c r="F53" s="117"/>
      <c r="G53" s="117"/>
      <c r="H53" s="117"/>
      <c r="I53" s="117"/>
      <c r="J53" s="117">
        <v>2610.8469999999998</v>
      </c>
      <c r="K53" s="117">
        <v>7319.9938329999986</v>
      </c>
      <c r="L53" s="117">
        <v>23770.965836999992</v>
      </c>
      <c r="M53" s="117">
        <v>36018.081576999997</v>
      </c>
      <c r="N53" s="117">
        <v>39855.830639</v>
      </c>
      <c r="P53" s="67">
        <f t="shared" si="0"/>
        <v>0.10655062385251157</v>
      </c>
      <c r="Q53" s="68">
        <f t="shared" si="1"/>
        <v>0.67666012867527603</v>
      </c>
      <c r="R53" s="68">
        <f t="shared" si="2"/>
        <v>4.4447901935821221</v>
      </c>
    </row>
    <row r="54" spans="1:19" s="62" customFormat="1" x14ac:dyDescent="0.3">
      <c r="A54" s="123" t="s">
        <v>44</v>
      </c>
      <c r="B54" s="123" t="s">
        <v>45</v>
      </c>
      <c r="C54" s="117">
        <v>207.02799999999999</v>
      </c>
      <c r="D54" s="117">
        <v>1598.2349999999999</v>
      </c>
      <c r="E54" s="117">
        <v>5410.8879999999999</v>
      </c>
      <c r="F54" s="117">
        <v>15845.844999999999</v>
      </c>
      <c r="G54" s="117">
        <v>31804.572</v>
      </c>
      <c r="H54" s="117">
        <v>65423.803167000005</v>
      </c>
      <c r="I54" s="117">
        <v>86560.470667000001</v>
      </c>
      <c r="J54" s="117">
        <v>122472.171388</v>
      </c>
      <c r="K54" s="117">
        <v>84815.099134000004</v>
      </c>
      <c r="L54" s="117">
        <v>76926.503484999994</v>
      </c>
      <c r="M54" s="117">
        <v>58878.502697999997</v>
      </c>
      <c r="N54" s="117">
        <v>39069.259005</v>
      </c>
      <c r="P54" s="67">
        <f t="shared" si="0"/>
        <v>-0.33644272162635824</v>
      </c>
      <c r="Q54" s="68">
        <f t="shared" si="1"/>
        <v>-0.49212225650398667</v>
      </c>
      <c r="R54" s="68">
        <f t="shared" si="2"/>
        <v>-0.53935962577519136</v>
      </c>
    </row>
    <row r="55" spans="1:19" s="62" customFormat="1" x14ac:dyDescent="0.3">
      <c r="A55" s="123" t="s">
        <v>133</v>
      </c>
      <c r="B55" s="123" t="s">
        <v>26</v>
      </c>
      <c r="C55" s="117"/>
      <c r="D55" s="117"/>
      <c r="E55" s="117"/>
      <c r="F55" s="117"/>
      <c r="G55" s="117"/>
      <c r="H55" s="117"/>
      <c r="I55" s="117"/>
      <c r="J55" s="117"/>
      <c r="K55" s="117">
        <v>1279.237273</v>
      </c>
      <c r="L55" s="117">
        <v>11970.840992000001</v>
      </c>
      <c r="M55" s="117">
        <v>19742.480057999997</v>
      </c>
      <c r="N55" s="117">
        <v>37543.826971000002</v>
      </c>
      <c r="P55" s="67">
        <f t="shared" si="0"/>
        <v>0.9016773404710412</v>
      </c>
      <c r="Q55" s="68">
        <f t="shared" si="1"/>
        <v>2.1362731320289177</v>
      </c>
      <c r="R55" s="68">
        <f t="shared" si="2"/>
        <v>28.348603080454492</v>
      </c>
      <c r="S55" s="103"/>
    </row>
    <row r="56" spans="1:19" s="62" customFormat="1" x14ac:dyDescent="0.3">
      <c r="A56" s="65" t="s">
        <v>532</v>
      </c>
      <c r="B56" s="65" t="s">
        <v>23</v>
      </c>
      <c r="C56" s="66"/>
      <c r="D56" s="66"/>
      <c r="E56" s="66"/>
      <c r="F56" s="66"/>
      <c r="G56" s="66"/>
      <c r="H56" s="66"/>
      <c r="I56" s="66"/>
      <c r="J56" s="66"/>
      <c r="K56" s="66"/>
      <c r="L56" s="66">
        <v>14525.487991</v>
      </c>
      <c r="M56" s="66">
        <v>34990.683075999994</v>
      </c>
      <c r="N56" s="66">
        <v>36634.433255999997</v>
      </c>
      <c r="O56" s="107"/>
      <c r="P56" s="67">
        <f t="shared" si="0"/>
        <v>4.6976795978225683E-2</v>
      </c>
      <c r="Q56" s="68">
        <f t="shared" si="1"/>
        <v>1.5220793462291051</v>
      </c>
      <c r="R56" s="68" t="e">
        <f t="shared" si="2"/>
        <v>#DIV/0!</v>
      </c>
      <c r="S56" s="103"/>
    </row>
    <row r="57" spans="1:19" s="62" customFormat="1" x14ac:dyDescent="0.3">
      <c r="A57" s="123" t="s">
        <v>106</v>
      </c>
      <c r="B57" s="123" t="s">
        <v>38</v>
      </c>
      <c r="C57" s="117"/>
      <c r="D57" s="117"/>
      <c r="E57" s="66"/>
      <c r="F57" s="66"/>
      <c r="G57" s="66"/>
      <c r="H57" s="66"/>
      <c r="I57" s="66">
        <v>483.76900000000001</v>
      </c>
      <c r="J57" s="66">
        <v>488.64709199999999</v>
      </c>
      <c r="K57" s="66">
        <v>7499.6803319999999</v>
      </c>
      <c r="L57" s="66">
        <v>25960.716007000003</v>
      </c>
      <c r="M57" s="66">
        <v>47091.047579999999</v>
      </c>
      <c r="N57" s="66">
        <v>33447.884191999998</v>
      </c>
      <c r="P57" s="67">
        <f t="shared" si="0"/>
        <v>-0.28971883381490915</v>
      </c>
      <c r="Q57" s="68">
        <f t="shared" si="1"/>
        <v>0.28840376293863268</v>
      </c>
      <c r="R57" s="68">
        <f t="shared" si="2"/>
        <v>3.4599079842487344</v>
      </c>
    </row>
    <row r="58" spans="1:19" s="62" customFormat="1" x14ac:dyDescent="0.3">
      <c r="A58" s="65" t="s">
        <v>629</v>
      </c>
      <c r="B58" s="65" t="s">
        <v>782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>
        <v>9663.2519789999988</v>
      </c>
      <c r="N58" s="66">
        <v>32483.692761999999</v>
      </c>
      <c r="O58" s="107"/>
      <c r="P58" s="67">
        <f t="shared" si="0"/>
        <v>2.3615694625984047</v>
      </c>
      <c r="Q58" s="68" t="e">
        <f t="shared" si="1"/>
        <v>#DIV/0!</v>
      </c>
      <c r="R58" s="68" t="e">
        <f t="shared" si="2"/>
        <v>#DIV/0!</v>
      </c>
      <c r="S58" s="103"/>
    </row>
    <row r="59" spans="1:19" s="62" customFormat="1" x14ac:dyDescent="0.3">
      <c r="A59" s="123" t="s">
        <v>169</v>
      </c>
      <c r="B59" s="123" t="s">
        <v>47</v>
      </c>
      <c r="C59" s="117"/>
      <c r="D59" s="117"/>
      <c r="E59" s="117"/>
      <c r="F59" s="117"/>
      <c r="G59" s="117"/>
      <c r="H59" s="117"/>
      <c r="I59" s="117"/>
      <c r="J59" s="117"/>
      <c r="K59" s="117">
        <v>6314.3220279999996</v>
      </c>
      <c r="L59" s="117">
        <v>8120.0575089999993</v>
      </c>
      <c r="M59" s="117">
        <v>45505.829890000001</v>
      </c>
      <c r="N59" s="117">
        <v>31994.082458000001</v>
      </c>
      <c r="P59" s="67">
        <f t="shared" si="0"/>
        <v>-0.29692343738509064</v>
      </c>
      <c r="Q59" s="68">
        <f t="shared" si="1"/>
        <v>2.9401300326430979</v>
      </c>
      <c r="R59" s="68">
        <f t="shared" si="2"/>
        <v>4.0669069958938753</v>
      </c>
      <c r="S59" s="103"/>
    </row>
    <row r="60" spans="1:19" s="62" customFormat="1" x14ac:dyDescent="0.3">
      <c r="A60" s="123" t="s">
        <v>66</v>
      </c>
      <c r="B60" s="123" t="s">
        <v>23</v>
      </c>
      <c r="C60" s="117"/>
      <c r="D60" s="117">
        <v>38281.103999999999</v>
      </c>
      <c r="E60" s="117">
        <v>60440.915832999999</v>
      </c>
      <c r="F60" s="117">
        <v>35705.424594999997</v>
      </c>
      <c r="G60" s="117">
        <v>25341.582000000002</v>
      </c>
      <c r="H60" s="117">
        <v>44050.910499999998</v>
      </c>
      <c r="I60" s="117">
        <v>59855.523166999999</v>
      </c>
      <c r="J60" s="117">
        <v>54096.135406999994</v>
      </c>
      <c r="K60" s="117">
        <v>44777.175889999999</v>
      </c>
      <c r="L60" s="117">
        <v>47477.180001000001</v>
      </c>
      <c r="M60" s="117">
        <v>44404.900784999998</v>
      </c>
      <c r="N60" s="117">
        <v>31965.642192000003</v>
      </c>
      <c r="P60" s="67">
        <f t="shared" si="0"/>
        <v>-0.28013256134111175</v>
      </c>
      <c r="Q60" s="68">
        <f t="shared" si="1"/>
        <v>-0.32671565178625361</v>
      </c>
      <c r="R60" s="68">
        <f t="shared" si="2"/>
        <v>-0.28611750168150218</v>
      </c>
    </row>
    <row r="61" spans="1:19" s="62" customFormat="1" x14ac:dyDescent="0.3">
      <c r="A61" s="123" t="s">
        <v>100</v>
      </c>
      <c r="B61" s="123" t="s">
        <v>74</v>
      </c>
      <c r="C61" s="117">
        <v>59.73</v>
      </c>
      <c r="D61" s="117">
        <v>1411.5250000000001</v>
      </c>
      <c r="E61" s="117">
        <v>3737.0639999999999</v>
      </c>
      <c r="F61" s="117">
        <v>2992.0695000000001</v>
      </c>
      <c r="G61" s="117">
        <v>7254.3871820000004</v>
      </c>
      <c r="H61" s="117">
        <v>19282.553</v>
      </c>
      <c r="I61" s="117">
        <v>13663.361999999999</v>
      </c>
      <c r="J61" s="117">
        <v>36800.855755000004</v>
      </c>
      <c r="K61" s="117">
        <v>19220.477828000003</v>
      </c>
      <c r="L61" s="117">
        <v>31179.240493000001</v>
      </c>
      <c r="M61" s="117">
        <v>39420.532726000005</v>
      </c>
      <c r="N61" s="117">
        <v>31038.975826000002</v>
      </c>
      <c r="P61" s="67">
        <f t="shared" si="0"/>
        <v>-0.2126190672829722</v>
      </c>
      <c r="Q61" s="68">
        <f t="shared" si="1"/>
        <v>-4.4986556690337354E-3</v>
      </c>
      <c r="R61" s="68">
        <f t="shared" si="2"/>
        <v>0.61489095660166426</v>
      </c>
    </row>
    <row r="62" spans="1:19" s="1" customFormat="1" x14ac:dyDescent="0.3">
      <c r="A62" s="123" t="s">
        <v>87</v>
      </c>
      <c r="B62" s="123" t="s">
        <v>88</v>
      </c>
      <c r="C62" s="117"/>
      <c r="D62" s="117">
        <v>1140.9570000000001</v>
      </c>
      <c r="E62" s="117">
        <v>12721.056</v>
      </c>
      <c r="F62" s="117">
        <v>16467.769142000001</v>
      </c>
      <c r="G62" s="117">
        <v>10011.309762000001</v>
      </c>
      <c r="H62" s="117">
        <v>77384.544832</v>
      </c>
      <c r="I62" s="117">
        <v>168312.16605599999</v>
      </c>
      <c r="J62" s="117">
        <v>184692.94518399998</v>
      </c>
      <c r="K62" s="117">
        <v>62760.486207999995</v>
      </c>
      <c r="L62" s="117">
        <v>32119.181481</v>
      </c>
      <c r="M62" s="117">
        <v>30554.146488000002</v>
      </c>
      <c r="N62" s="117">
        <v>30020.831178</v>
      </c>
      <c r="O62" s="62"/>
      <c r="P62" s="67">
        <f t="shared" si="0"/>
        <v>-1.7454760525202673E-2</v>
      </c>
      <c r="Q62" s="68">
        <f t="shared" si="1"/>
        <v>-6.5330130042114298E-2</v>
      </c>
      <c r="R62" s="68">
        <f t="shared" si="2"/>
        <v>-0.5216603154012327</v>
      </c>
      <c r="S62" s="62"/>
    </row>
    <row r="63" spans="1:19" s="62" customFormat="1" x14ac:dyDescent="0.3">
      <c r="A63" s="123" t="s">
        <v>85</v>
      </c>
      <c r="B63" s="123" t="s">
        <v>45</v>
      </c>
      <c r="C63" s="117">
        <v>46649.651999999995</v>
      </c>
      <c r="D63" s="117">
        <v>37722.266666000003</v>
      </c>
      <c r="E63" s="117">
        <v>40201.293001000005</v>
      </c>
      <c r="F63" s="117">
        <v>44844.348167000004</v>
      </c>
      <c r="G63" s="117">
        <v>42507.936999999998</v>
      </c>
      <c r="H63" s="117">
        <v>56995.741167000007</v>
      </c>
      <c r="I63" s="117">
        <v>47279.826165999999</v>
      </c>
      <c r="J63" s="117">
        <v>37062.261116000001</v>
      </c>
      <c r="K63" s="117">
        <v>40794.200546</v>
      </c>
      <c r="L63" s="117">
        <v>33444.696452000004</v>
      </c>
      <c r="M63" s="117">
        <v>35202.109936000001</v>
      </c>
      <c r="N63" s="117">
        <v>29901.751541999998</v>
      </c>
      <c r="P63" s="67">
        <f t="shared" si="0"/>
        <v>-0.15056933813445961</v>
      </c>
      <c r="Q63" s="68">
        <f t="shared" si="1"/>
        <v>-0.10593443163955329</v>
      </c>
      <c r="R63" s="68">
        <f t="shared" si="2"/>
        <v>-0.26700974300789526</v>
      </c>
    </row>
    <row r="64" spans="1:19" s="62" customFormat="1" x14ac:dyDescent="0.3">
      <c r="A64" s="123" t="s">
        <v>82</v>
      </c>
      <c r="B64" s="123" t="s">
        <v>23</v>
      </c>
      <c r="C64" s="117"/>
      <c r="D64" s="117"/>
      <c r="E64" s="117">
        <v>2977.1226670000001</v>
      </c>
      <c r="F64" s="117">
        <v>50069.25</v>
      </c>
      <c r="G64" s="117">
        <v>38297.948667000004</v>
      </c>
      <c r="H64" s="117">
        <v>10212.116368000001</v>
      </c>
      <c r="I64" s="117">
        <v>0.115</v>
      </c>
      <c r="J64" s="117">
        <v>15390.186401999999</v>
      </c>
      <c r="K64" s="117">
        <v>39778.048082000001</v>
      </c>
      <c r="L64" s="117">
        <v>34395.502700999998</v>
      </c>
      <c r="M64" s="117">
        <v>39901.277333999999</v>
      </c>
      <c r="N64" s="117">
        <v>29431.281267999999</v>
      </c>
      <c r="P64" s="67">
        <f t="shared" si="0"/>
        <v>-0.26239751620879781</v>
      </c>
      <c r="Q64" s="68">
        <f t="shared" si="1"/>
        <v>-0.14432763132302384</v>
      </c>
      <c r="R64" s="68">
        <f t="shared" si="2"/>
        <v>-0.26011248195665049</v>
      </c>
    </row>
    <row r="65" spans="1:19" s="1" customFormat="1" x14ac:dyDescent="0.3">
      <c r="A65" s="123" t="s">
        <v>69</v>
      </c>
      <c r="B65" s="123" t="s">
        <v>32</v>
      </c>
      <c r="C65" s="117"/>
      <c r="D65" s="117"/>
      <c r="E65" s="117"/>
      <c r="F65" s="117"/>
      <c r="G65" s="117"/>
      <c r="H65" s="117"/>
      <c r="I65" s="117">
        <v>103.116</v>
      </c>
      <c r="J65" s="117">
        <v>8258.1181699999997</v>
      </c>
      <c r="K65" s="117">
        <v>15921.062083000001</v>
      </c>
      <c r="L65" s="117">
        <v>44155.851825999998</v>
      </c>
      <c r="M65" s="117">
        <v>31821.386121</v>
      </c>
      <c r="N65" s="117">
        <v>29372.048642999998</v>
      </c>
      <c r="O65" s="62"/>
      <c r="P65" s="67">
        <f t="shared" si="0"/>
        <v>-7.6971426344737415E-2</v>
      </c>
      <c r="Q65" s="68">
        <f t="shared" si="1"/>
        <v>-0.33480960216228806</v>
      </c>
      <c r="R65" s="68">
        <f t="shared" si="2"/>
        <v>0.84485485263966975</v>
      </c>
      <c r="S65" s="62"/>
    </row>
    <row r="66" spans="1:19" s="62" customFormat="1" x14ac:dyDescent="0.3">
      <c r="A66" s="65" t="s">
        <v>103</v>
      </c>
      <c r="B66" s="65" t="s">
        <v>32</v>
      </c>
      <c r="C66" s="66">
        <v>1787.529</v>
      </c>
      <c r="D66" s="66">
        <v>313.98899999999998</v>
      </c>
      <c r="E66" s="66">
        <v>4572.3520399999998</v>
      </c>
      <c r="F66" s="66">
        <v>4118.7489999999998</v>
      </c>
      <c r="G66" s="66">
        <v>269.12799999999999</v>
      </c>
      <c r="H66" s="66"/>
      <c r="I66" s="66">
        <v>16318.021000000001</v>
      </c>
      <c r="J66" s="66">
        <v>9650.8507069999996</v>
      </c>
      <c r="K66" s="66">
        <v>15959.380168</v>
      </c>
      <c r="L66" s="66">
        <v>19834.601133</v>
      </c>
      <c r="M66" s="66">
        <v>33331.787723000001</v>
      </c>
      <c r="N66" s="66">
        <v>28249.803265999999</v>
      </c>
      <c r="P66" s="114">
        <f t="shared" si="0"/>
        <v>-0.15246660332872786</v>
      </c>
      <c r="Q66" s="115">
        <f t="shared" si="1"/>
        <v>0.42426878547101854</v>
      </c>
      <c r="R66" s="115">
        <f t="shared" si="2"/>
        <v>0.77010654352625862</v>
      </c>
      <c r="S66" s="103"/>
    </row>
    <row r="67" spans="1:19" s="62" customFormat="1" x14ac:dyDescent="0.3">
      <c r="A67" s="123" t="s">
        <v>105</v>
      </c>
      <c r="B67" s="123" t="s">
        <v>88</v>
      </c>
      <c r="C67" s="117"/>
      <c r="D67" s="117"/>
      <c r="E67" s="117">
        <v>881.23</v>
      </c>
      <c r="F67" s="117"/>
      <c r="G67" s="117"/>
      <c r="H67" s="117">
        <v>849.29200000000003</v>
      </c>
      <c r="I67" s="117">
        <v>1453.2945</v>
      </c>
      <c r="J67" s="117">
        <v>4960.0204740000008</v>
      </c>
      <c r="K67" s="117">
        <v>22538.571782000003</v>
      </c>
      <c r="L67" s="117">
        <v>23360.100096000002</v>
      </c>
      <c r="M67" s="117">
        <v>25776.224901999998</v>
      </c>
      <c r="N67" s="117">
        <v>27749.664907000002</v>
      </c>
      <c r="P67" s="67">
        <f t="shared" si="0"/>
        <v>7.6560474332565409E-2</v>
      </c>
      <c r="Q67" s="68">
        <f t="shared" si="1"/>
        <v>0.18790864735000157</v>
      </c>
      <c r="R67" s="68">
        <f t="shared" si="2"/>
        <v>0.23120777906440981</v>
      </c>
    </row>
    <row r="68" spans="1:19" s="62" customFormat="1" x14ac:dyDescent="0.3">
      <c r="A68" s="65" t="s">
        <v>125</v>
      </c>
      <c r="B68" s="65" t="s">
        <v>28</v>
      </c>
      <c r="C68" s="66"/>
      <c r="D68" s="66"/>
      <c r="E68" s="66"/>
      <c r="F68" s="66"/>
      <c r="G68" s="66"/>
      <c r="H68" s="66"/>
      <c r="I68" s="66">
        <v>245.48599999999999</v>
      </c>
      <c r="J68" s="66">
        <v>20277.527635000002</v>
      </c>
      <c r="K68" s="66">
        <v>14855.264854000001</v>
      </c>
      <c r="L68" s="66">
        <v>13498.309026000001</v>
      </c>
      <c r="M68" s="66">
        <v>18012.086386999999</v>
      </c>
      <c r="N68" s="66">
        <v>27653.234037000002</v>
      </c>
      <c r="P68" s="67">
        <f t="shared" si="0"/>
        <v>0.5352599050911937</v>
      </c>
      <c r="Q68" s="68">
        <f t="shared" si="1"/>
        <v>1.0486443141681856</v>
      </c>
      <c r="R68" s="68">
        <f t="shared" si="2"/>
        <v>0.86151067037717333</v>
      </c>
    </row>
    <row r="69" spans="1:19" s="62" customFormat="1" x14ac:dyDescent="0.3">
      <c r="A69" s="65" t="s">
        <v>77</v>
      </c>
      <c r="B69" s="65" t="s">
        <v>23</v>
      </c>
      <c r="C69" s="66"/>
      <c r="D69" s="66"/>
      <c r="E69" s="66">
        <v>7303.2448329999997</v>
      </c>
      <c r="F69" s="66">
        <v>51506.572999999997</v>
      </c>
      <c r="G69" s="66">
        <v>30610.22925</v>
      </c>
      <c r="H69" s="66">
        <v>45979.389833000001</v>
      </c>
      <c r="I69" s="66">
        <v>69129.574667000008</v>
      </c>
      <c r="J69" s="66">
        <v>41940.781215000003</v>
      </c>
      <c r="K69" s="66">
        <v>52748.219710000005</v>
      </c>
      <c r="L69" s="66">
        <v>37028.040349000003</v>
      </c>
      <c r="M69" s="66">
        <v>28346.217649999999</v>
      </c>
      <c r="N69" s="66">
        <v>27324.59663</v>
      </c>
      <c r="P69" s="67">
        <f t="shared" si="0"/>
        <v>-3.6040823245425124E-2</v>
      </c>
      <c r="Q69" s="68">
        <f t="shared" si="1"/>
        <v>-0.26205663674183766</v>
      </c>
      <c r="R69" s="68">
        <f t="shared" si="2"/>
        <v>-0.48198068522074111</v>
      </c>
    </row>
    <row r="70" spans="1:19" s="62" customFormat="1" x14ac:dyDescent="0.3">
      <c r="A70" s="123" t="s">
        <v>170</v>
      </c>
      <c r="B70" s="123" t="s">
        <v>17</v>
      </c>
      <c r="C70" s="117"/>
      <c r="D70" s="117">
        <v>1573.155</v>
      </c>
      <c r="E70" s="117">
        <v>7999.6755000000003</v>
      </c>
      <c r="F70" s="117">
        <v>18210.2225</v>
      </c>
      <c r="G70" s="117">
        <v>16027.0805</v>
      </c>
      <c r="H70" s="117">
        <v>16230.78332</v>
      </c>
      <c r="I70" s="117">
        <v>13159.270849999999</v>
      </c>
      <c r="J70" s="117">
        <v>2847.0424130000001</v>
      </c>
      <c r="K70" s="117">
        <v>2485.1424999999999</v>
      </c>
      <c r="L70" s="117">
        <v>16572.773259999998</v>
      </c>
      <c r="M70" s="117">
        <v>12120.750418</v>
      </c>
      <c r="N70" s="117">
        <v>27324.465816</v>
      </c>
      <c r="P70" s="67">
        <f t="shared" si="0"/>
        <v>1.2543542993362542</v>
      </c>
      <c r="Q70" s="68">
        <f t="shared" si="1"/>
        <v>0.64875639021444043</v>
      </c>
      <c r="R70" s="68">
        <f t="shared" si="2"/>
        <v>9.9951303862856964</v>
      </c>
    </row>
    <row r="71" spans="1:19" s="62" customFormat="1" x14ac:dyDescent="0.3">
      <c r="A71" s="123" t="s">
        <v>111</v>
      </c>
      <c r="B71" s="123" t="s">
        <v>17</v>
      </c>
      <c r="C71" s="117"/>
      <c r="D71" s="117"/>
      <c r="E71" s="117"/>
      <c r="F71" s="117"/>
      <c r="G71" s="117">
        <v>6671.942</v>
      </c>
      <c r="H71" s="117">
        <v>7765.08</v>
      </c>
      <c r="I71" s="117">
        <v>12898.238167</v>
      </c>
      <c r="J71" s="117">
        <v>17264.305235</v>
      </c>
      <c r="K71" s="117">
        <v>14329.28297</v>
      </c>
      <c r="L71" s="117">
        <v>20106.838475</v>
      </c>
      <c r="M71" s="117">
        <v>25421.060868999997</v>
      </c>
      <c r="N71" s="117">
        <v>27099.823757999999</v>
      </c>
      <c r="P71" s="67">
        <f t="shared" si="0"/>
        <v>6.6038270300795565E-2</v>
      </c>
      <c r="Q71" s="68">
        <f t="shared" si="1"/>
        <v>0.34779138906868834</v>
      </c>
      <c r="R71" s="68">
        <f t="shared" si="2"/>
        <v>0.89121980595516126</v>
      </c>
    </row>
    <row r="72" spans="1:19" s="62" customFormat="1" x14ac:dyDescent="0.3">
      <c r="A72" s="65" t="s">
        <v>67</v>
      </c>
      <c r="B72" s="65" t="s">
        <v>68</v>
      </c>
      <c r="C72" s="66">
        <v>27262.203000000001</v>
      </c>
      <c r="D72" s="66">
        <v>28081.334580999999</v>
      </c>
      <c r="E72" s="66">
        <v>30311.389442000003</v>
      </c>
      <c r="F72" s="66">
        <v>36381.736731999998</v>
      </c>
      <c r="G72" s="66">
        <v>45838.201244999997</v>
      </c>
      <c r="H72" s="66">
        <v>51358.76124800001</v>
      </c>
      <c r="I72" s="66">
        <v>107915.41077500001</v>
      </c>
      <c r="J72" s="66">
        <v>46530.973587</v>
      </c>
      <c r="K72" s="66">
        <v>31139.878687</v>
      </c>
      <c r="L72" s="66">
        <v>46652.575766000002</v>
      </c>
      <c r="M72" s="66">
        <v>35419.597735000003</v>
      </c>
      <c r="N72" s="66">
        <v>26909.410094999999</v>
      </c>
      <c r="P72" s="67">
        <f t="shared" si="0"/>
        <v>-0.24026776655316529</v>
      </c>
      <c r="Q72" s="68">
        <f t="shared" si="1"/>
        <v>-0.42319561882344459</v>
      </c>
      <c r="R72" s="68">
        <f t="shared" si="2"/>
        <v>-0.13585372745097113</v>
      </c>
    </row>
    <row r="73" spans="1:19" s="62" customFormat="1" x14ac:dyDescent="0.3">
      <c r="A73" s="123" t="s">
        <v>499</v>
      </c>
      <c r="B73" s="123" t="s">
        <v>68</v>
      </c>
      <c r="C73" s="116"/>
      <c r="D73" s="116"/>
      <c r="E73" s="116"/>
      <c r="F73" s="116"/>
      <c r="G73" s="116"/>
      <c r="H73" s="117">
        <v>3212.8249999999998</v>
      </c>
      <c r="I73" s="117">
        <v>16155.718833000001</v>
      </c>
      <c r="J73" s="117">
        <v>949.18499999999995</v>
      </c>
      <c r="K73" s="117"/>
      <c r="L73" s="117"/>
      <c r="M73" s="117"/>
      <c r="N73" s="117">
        <v>26801.591193999997</v>
      </c>
      <c r="P73" s="67" t="e">
        <f t="shared" ref="P73:P136" si="3">N73/M73-100%</f>
        <v>#DIV/0!</v>
      </c>
      <c r="Q73" s="68" t="e">
        <f t="shared" ref="Q73:Q136" si="4">N73/L73-100%</f>
        <v>#DIV/0!</v>
      </c>
      <c r="R73" s="68" t="e">
        <f t="shared" ref="R73:R136" si="5">N73/K73-100%</f>
        <v>#DIV/0!</v>
      </c>
    </row>
    <row r="74" spans="1:19" s="1" customFormat="1" x14ac:dyDescent="0.3">
      <c r="A74" s="123" t="s">
        <v>416</v>
      </c>
      <c r="B74" s="123" t="s">
        <v>17</v>
      </c>
      <c r="C74" s="117"/>
      <c r="D74" s="117"/>
      <c r="E74" s="117"/>
      <c r="F74" s="117"/>
      <c r="G74" s="117"/>
      <c r="H74" s="117"/>
      <c r="I74" s="117"/>
      <c r="J74" s="117"/>
      <c r="K74" s="117">
        <v>224.07300000000001</v>
      </c>
      <c r="L74" s="117"/>
      <c r="M74" s="117">
        <v>11454.53609</v>
      </c>
      <c r="N74" s="117">
        <v>26780.968774999998</v>
      </c>
      <c r="O74" s="62"/>
      <c r="P74" s="67">
        <f t="shared" si="3"/>
        <v>1.3380229949583229</v>
      </c>
      <c r="Q74" s="68" t="e">
        <f t="shared" si="4"/>
        <v>#DIV/0!</v>
      </c>
      <c r="R74" s="68">
        <f t="shared" si="5"/>
        <v>118.51894594618716</v>
      </c>
      <c r="S74" s="103"/>
    </row>
    <row r="75" spans="1:19" s="62" customFormat="1" x14ac:dyDescent="0.3">
      <c r="A75" s="123" t="s">
        <v>253</v>
      </c>
      <c r="B75" s="123" t="s">
        <v>147</v>
      </c>
      <c r="C75" s="117"/>
      <c r="D75" s="117"/>
      <c r="E75" s="117"/>
      <c r="F75" s="117"/>
      <c r="G75" s="117"/>
      <c r="H75" s="117"/>
      <c r="I75" s="117"/>
      <c r="J75" s="117"/>
      <c r="K75" s="117">
        <v>816.47950000000003</v>
      </c>
      <c r="L75" s="117">
        <v>1827.4537949999999</v>
      </c>
      <c r="M75" s="117">
        <v>48.621707999999998</v>
      </c>
      <c r="N75" s="117">
        <v>26019.506444999999</v>
      </c>
      <c r="P75" s="67">
        <f t="shared" si="3"/>
        <v>534.14176106277466</v>
      </c>
      <c r="Q75" s="68">
        <f t="shared" si="4"/>
        <v>13.238120009485657</v>
      </c>
      <c r="R75" s="68">
        <f t="shared" si="5"/>
        <v>30.867923744564312</v>
      </c>
      <c r="S75" s="103"/>
    </row>
    <row r="76" spans="1:19" s="62" customFormat="1" x14ac:dyDescent="0.3">
      <c r="A76" s="123" t="s">
        <v>96</v>
      </c>
      <c r="B76" s="123" t="s">
        <v>32</v>
      </c>
      <c r="C76" s="117">
        <v>55885.203000000001</v>
      </c>
      <c r="D76" s="117">
        <v>42481.144</v>
      </c>
      <c r="E76" s="117">
        <v>38092.015667</v>
      </c>
      <c r="F76" s="117">
        <v>34316.804499999998</v>
      </c>
      <c r="G76" s="117">
        <v>44522.945</v>
      </c>
      <c r="H76" s="117">
        <v>57210.903832999997</v>
      </c>
      <c r="I76" s="117">
        <v>39841.916832999996</v>
      </c>
      <c r="J76" s="117">
        <v>36547.180726999999</v>
      </c>
      <c r="K76" s="117">
        <v>31643.390469999998</v>
      </c>
      <c r="L76" s="117">
        <v>29396.356516</v>
      </c>
      <c r="M76" s="117">
        <v>19709.883031000001</v>
      </c>
      <c r="N76" s="117">
        <v>24546.799986000002</v>
      </c>
      <c r="P76" s="67">
        <f t="shared" si="3"/>
        <v>0.24540566513725248</v>
      </c>
      <c r="Q76" s="68">
        <f t="shared" si="4"/>
        <v>-0.16497134695452675</v>
      </c>
      <c r="R76" s="68">
        <f t="shared" si="5"/>
        <v>-0.22426770262586204</v>
      </c>
    </row>
    <row r="77" spans="1:19" s="62" customFormat="1" x14ac:dyDescent="0.3">
      <c r="A77" s="123" t="s">
        <v>79</v>
      </c>
      <c r="B77" s="123" t="s">
        <v>45</v>
      </c>
      <c r="C77" s="116"/>
      <c r="D77" s="116"/>
      <c r="E77" s="116"/>
      <c r="F77" s="116"/>
      <c r="G77" s="117">
        <v>15533.962</v>
      </c>
      <c r="H77" s="117">
        <v>50566.033000000003</v>
      </c>
      <c r="I77" s="117">
        <v>53699.053899999999</v>
      </c>
      <c r="J77" s="117">
        <v>32849.406348999997</v>
      </c>
      <c r="K77" s="117">
        <v>32314.007631</v>
      </c>
      <c r="L77" s="117">
        <v>33972.844864999999</v>
      </c>
      <c r="M77" s="117">
        <v>15121.651645</v>
      </c>
      <c r="N77" s="117">
        <v>24193.638888999998</v>
      </c>
      <c r="P77" s="67">
        <f t="shared" si="3"/>
        <v>0.59993362213179058</v>
      </c>
      <c r="Q77" s="68">
        <f t="shared" si="4"/>
        <v>-0.28785360822328065</v>
      </c>
      <c r="R77" s="68">
        <f t="shared" si="5"/>
        <v>-0.25129562494160695</v>
      </c>
    </row>
    <row r="78" spans="1:19" s="62" customFormat="1" x14ac:dyDescent="0.3">
      <c r="A78" s="65" t="s">
        <v>608</v>
      </c>
      <c r="B78" s="65" t="s">
        <v>17</v>
      </c>
      <c r="C78" s="66"/>
      <c r="D78" s="66"/>
      <c r="E78" s="66"/>
      <c r="F78" s="66"/>
      <c r="G78" s="66"/>
      <c r="H78" s="66"/>
      <c r="I78" s="66"/>
      <c r="J78" s="66"/>
      <c r="K78" s="66"/>
      <c r="L78" s="66">
        <v>176.96100000000001</v>
      </c>
      <c r="M78" s="66">
        <v>1606.4768130000002</v>
      </c>
      <c r="N78" s="66">
        <v>24169.481090000001</v>
      </c>
      <c r="O78" s="107"/>
      <c r="P78" s="67">
        <f t="shared" si="3"/>
        <v>14.045023304671872</v>
      </c>
      <c r="Q78" s="68">
        <f t="shared" si="4"/>
        <v>135.58083470369178</v>
      </c>
      <c r="R78" s="68" t="e">
        <f t="shared" si="5"/>
        <v>#DIV/0!</v>
      </c>
      <c r="S78" s="103"/>
    </row>
    <row r="79" spans="1:19" s="62" customFormat="1" x14ac:dyDescent="0.3">
      <c r="A79" s="123" t="s">
        <v>71</v>
      </c>
      <c r="B79" s="123" t="s">
        <v>61</v>
      </c>
      <c r="C79" s="117">
        <v>17492.223999999998</v>
      </c>
      <c r="D79" s="117">
        <v>29945.111636999998</v>
      </c>
      <c r="E79" s="117">
        <v>30164.449037000002</v>
      </c>
      <c r="F79" s="117">
        <v>37732.667462999998</v>
      </c>
      <c r="G79" s="117">
        <v>44021.9735</v>
      </c>
      <c r="H79" s="117">
        <v>46852.739000000001</v>
      </c>
      <c r="I79" s="117">
        <v>38997.942167000001</v>
      </c>
      <c r="J79" s="117">
        <v>25307.994916000003</v>
      </c>
      <c r="K79" s="117">
        <v>53756.309336999999</v>
      </c>
      <c r="L79" s="117">
        <v>41883.259918999996</v>
      </c>
      <c r="M79" s="117">
        <v>35198.859549999994</v>
      </c>
      <c r="N79" s="117">
        <v>23919.958780000001</v>
      </c>
      <c r="P79" s="67">
        <f t="shared" si="3"/>
        <v>-0.32043369910829955</v>
      </c>
      <c r="Q79" s="68">
        <f t="shared" si="4"/>
        <v>-0.42888975628306081</v>
      </c>
      <c r="R79" s="68">
        <f t="shared" si="5"/>
        <v>-0.55502974301965136</v>
      </c>
    </row>
    <row r="80" spans="1:19" s="62" customFormat="1" x14ac:dyDescent="0.3">
      <c r="A80" s="65" t="s">
        <v>132</v>
      </c>
      <c r="B80" s="65" t="s">
        <v>129</v>
      </c>
      <c r="C80" s="66"/>
      <c r="D80" s="66"/>
      <c r="E80" s="66"/>
      <c r="F80" s="66"/>
      <c r="G80" s="66"/>
      <c r="H80" s="66">
        <v>140517.71650000001</v>
      </c>
      <c r="I80" s="66">
        <v>109625.907833</v>
      </c>
      <c r="J80" s="66">
        <v>40099.274608</v>
      </c>
      <c r="K80" s="66">
        <v>31247.901080000003</v>
      </c>
      <c r="L80" s="66">
        <v>13975.613014</v>
      </c>
      <c r="M80" s="66">
        <v>20005.311557000001</v>
      </c>
      <c r="N80" s="66">
        <v>23205.704840999999</v>
      </c>
      <c r="P80" s="67">
        <f t="shared" si="3"/>
        <v>0.15997717780506937</v>
      </c>
      <c r="Q80" s="68">
        <f t="shared" si="4"/>
        <v>0.66044271673477217</v>
      </c>
      <c r="R80" s="68">
        <f t="shared" si="5"/>
        <v>-0.25736756585380238</v>
      </c>
    </row>
    <row r="81" spans="1:19" s="62" customFormat="1" x14ac:dyDescent="0.3">
      <c r="A81" s="123" t="s">
        <v>252</v>
      </c>
      <c r="B81" s="123" t="s">
        <v>74</v>
      </c>
      <c r="C81" s="117"/>
      <c r="D81" s="117"/>
      <c r="E81" s="117"/>
      <c r="F81" s="117"/>
      <c r="G81" s="117">
        <v>2112.0259999999998</v>
      </c>
      <c r="H81" s="117">
        <v>8264.1626670000005</v>
      </c>
      <c r="I81" s="117">
        <v>10000.919833</v>
      </c>
      <c r="J81" s="117">
        <v>6031.9718819999998</v>
      </c>
      <c r="K81" s="117">
        <v>7160.1209660000004</v>
      </c>
      <c r="L81" s="117">
        <v>1926.1780000000001</v>
      </c>
      <c r="M81" s="117">
        <v>532.327</v>
      </c>
      <c r="N81" s="117">
        <v>23104.501499999998</v>
      </c>
      <c r="P81" s="67">
        <f t="shared" si="3"/>
        <v>42.402836038750614</v>
      </c>
      <c r="Q81" s="68">
        <f t="shared" si="4"/>
        <v>10.994998125822223</v>
      </c>
      <c r="R81" s="68">
        <f t="shared" si="5"/>
        <v>2.2268311680364419</v>
      </c>
    </row>
    <row r="82" spans="1:19" s="62" customFormat="1" x14ac:dyDescent="0.3">
      <c r="A82" s="65" t="s">
        <v>711</v>
      </c>
      <c r="B82" s="65" t="s">
        <v>782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>
        <v>113.747</v>
      </c>
      <c r="N82" s="66">
        <v>22752.087828</v>
      </c>
      <c r="O82" s="107"/>
      <c r="P82" s="67">
        <f t="shared" si="3"/>
        <v>199.02362988034849</v>
      </c>
      <c r="Q82" s="68" t="e">
        <f t="shared" si="4"/>
        <v>#DIV/0!</v>
      </c>
      <c r="R82" s="68" t="e">
        <f t="shared" si="5"/>
        <v>#DIV/0!</v>
      </c>
      <c r="S82" s="103"/>
    </row>
    <row r="83" spans="1:19" s="62" customFormat="1" x14ac:dyDescent="0.3">
      <c r="A83" s="123" t="s">
        <v>89</v>
      </c>
      <c r="B83" s="123" t="s">
        <v>17</v>
      </c>
      <c r="C83" s="117"/>
      <c r="D83" s="117"/>
      <c r="E83" s="117"/>
      <c r="F83" s="117"/>
      <c r="G83" s="117"/>
      <c r="H83" s="117"/>
      <c r="I83" s="117">
        <v>937.07349999999997</v>
      </c>
      <c r="J83" s="117">
        <v>10016.335011000001</v>
      </c>
      <c r="K83" s="117">
        <v>15981.686564</v>
      </c>
      <c r="L83" s="117">
        <v>31828.321484999997</v>
      </c>
      <c r="M83" s="117">
        <v>28209.519121999998</v>
      </c>
      <c r="N83" s="117">
        <v>22072.531193000003</v>
      </c>
      <c r="P83" s="67">
        <f t="shared" si="3"/>
        <v>-0.21755024970326031</v>
      </c>
      <c r="Q83" s="68">
        <f t="shared" si="4"/>
        <v>-0.30651287396973437</v>
      </c>
      <c r="R83" s="68">
        <f t="shared" si="5"/>
        <v>0.38111400850021093</v>
      </c>
    </row>
    <row r="84" spans="1:19" s="62" customFormat="1" x14ac:dyDescent="0.3">
      <c r="A84" s="123" t="s">
        <v>123</v>
      </c>
      <c r="B84" s="123" t="s">
        <v>38</v>
      </c>
      <c r="C84" s="117"/>
      <c r="D84" s="117"/>
      <c r="E84" s="117"/>
      <c r="F84" s="117"/>
      <c r="G84" s="117"/>
      <c r="H84" s="117"/>
      <c r="I84" s="117">
        <v>767.35900000000004</v>
      </c>
      <c r="J84" s="117">
        <v>2582.6388750000001</v>
      </c>
      <c r="K84" s="117">
        <v>7185.7213060000004</v>
      </c>
      <c r="L84" s="117">
        <v>15322.474495</v>
      </c>
      <c r="M84" s="117">
        <v>20526.803544000002</v>
      </c>
      <c r="N84" s="117">
        <v>21924.760081</v>
      </c>
      <c r="P84" s="67">
        <f t="shared" si="3"/>
        <v>6.8103956566029522E-2</v>
      </c>
      <c r="Q84" s="68">
        <f t="shared" si="4"/>
        <v>0.43088899173266326</v>
      </c>
      <c r="R84" s="68">
        <f t="shared" si="5"/>
        <v>2.0511564736991761</v>
      </c>
    </row>
    <row r="85" spans="1:19" s="62" customFormat="1" x14ac:dyDescent="0.3">
      <c r="A85" s="65" t="s">
        <v>97</v>
      </c>
      <c r="B85" s="65" t="s">
        <v>782</v>
      </c>
      <c r="C85" s="66"/>
      <c r="D85" s="66"/>
      <c r="E85" s="66"/>
      <c r="F85" s="66"/>
      <c r="G85" s="66"/>
      <c r="H85" s="66"/>
      <c r="I85" s="66"/>
      <c r="J85" s="66"/>
      <c r="K85" s="66">
        <v>30467.641303</v>
      </c>
      <c r="L85" s="66">
        <v>29044.312056000002</v>
      </c>
      <c r="M85" s="66">
        <v>33889.195790999998</v>
      </c>
      <c r="N85" s="66">
        <v>21837.165142000002</v>
      </c>
      <c r="P85" s="67">
        <f t="shared" si="3"/>
        <v>-0.35563047064695086</v>
      </c>
      <c r="Q85" s="68">
        <f t="shared" si="4"/>
        <v>-0.24814314417583672</v>
      </c>
      <c r="R85" s="68">
        <f t="shared" si="5"/>
        <v>-0.28326696100857007</v>
      </c>
      <c r="S85" s="103"/>
    </row>
    <row r="86" spans="1:19" s="62" customFormat="1" x14ac:dyDescent="0.3">
      <c r="A86" s="65" t="s">
        <v>78</v>
      </c>
      <c r="B86" s="65" t="s">
        <v>781</v>
      </c>
      <c r="C86" s="66">
        <v>43434.874000000003</v>
      </c>
      <c r="D86" s="66">
        <v>38416.069060000002</v>
      </c>
      <c r="E86" s="66">
        <v>25361.800673000002</v>
      </c>
      <c r="F86" s="66">
        <v>18985.775188</v>
      </c>
      <c r="G86" s="66">
        <v>35330.542866999996</v>
      </c>
      <c r="H86" s="66">
        <v>33800.840785</v>
      </c>
      <c r="I86" s="66">
        <v>24009.313247000002</v>
      </c>
      <c r="J86" s="66">
        <v>10809.184218</v>
      </c>
      <c r="K86" s="66">
        <v>31793.353958</v>
      </c>
      <c r="L86" s="66">
        <v>34860.730859999996</v>
      </c>
      <c r="M86" s="66">
        <v>26743.251166000002</v>
      </c>
      <c r="N86" s="66">
        <v>21548.110658000001</v>
      </c>
      <c r="P86" s="67">
        <f t="shared" si="3"/>
        <v>-0.19425987049042248</v>
      </c>
      <c r="Q86" s="68">
        <f t="shared" si="4"/>
        <v>-0.38188012338189958</v>
      </c>
      <c r="R86" s="68">
        <f t="shared" si="5"/>
        <v>-0.32224480982831449</v>
      </c>
    </row>
    <row r="87" spans="1:19" s="62" customFormat="1" x14ac:dyDescent="0.3">
      <c r="A87" s="65" t="s">
        <v>637</v>
      </c>
      <c r="B87" s="65" t="s">
        <v>782</v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>
        <v>4722.7604570000003</v>
      </c>
      <c r="N87" s="66">
        <v>21516.780855000001</v>
      </c>
      <c r="O87" s="107"/>
      <c r="P87" s="67">
        <f t="shared" si="3"/>
        <v>3.5559754831749242</v>
      </c>
      <c r="Q87" s="68" t="e">
        <f t="shared" si="4"/>
        <v>#DIV/0!</v>
      </c>
      <c r="R87" s="68" t="e">
        <f t="shared" si="5"/>
        <v>#DIV/0!</v>
      </c>
      <c r="S87" s="103"/>
    </row>
    <row r="88" spans="1:19" s="62" customFormat="1" x14ac:dyDescent="0.3">
      <c r="A88" s="65" t="s">
        <v>107</v>
      </c>
      <c r="B88" s="65" t="s">
        <v>47</v>
      </c>
      <c r="C88" s="66"/>
      <c r="D88" s="66"/>
      <c r="E88" s="66"/>
      <c r="F88" s="66"/>
      <c r="G88" s="66"/>
      <c r="H88" s="66"/>
      <c r="I88" s="66"/>
      <c r="J88" s="66"/>
      <c r="K88" s="66">
        <v>15181.83085</v>
      </c>
      <c r="L88" s="66">
        <v>22033.443013</v>
      </c>
      <c r="M88" s="66">
        <v>24967.161842999998</v>
      </c>
      <c r="N88" s="66">
        <v>19605.800926</v>
      </c>
      <c r="P88" s="67">
        <f t="shared" si="3"/>
        <v>-0.21473649871433642</v>
      </c>
      <c r="Q88" s="68">
        <f t="shared" si="4"/>
        <v>-0.11017987908506455</v>
      </c>
      <c r="R88" s="68">
        <f t="shared" si="5"/>
        <v>0.29139898341048887</v>
      </c>
      <c r="S88" s="103"/>
    </row>
    <row r="89" spans="1:19" s="62" customFormat="1" x14ac:dyDescent="0.3">
      <c r="A89" s="123" t="s">
        <v>117</v>
      </c>
      <c r="B89" s="123" t="s">
        <v>54</v>
      </c>
      <c r="C89" s="117">
        <v>12337.849</v>
      </c>
      <c r="D89" s="117">
        <v>9459.5414700000001</v>
      </c>
      <c r="E89" s="117">
        <v>8702.5018330000003</v>
      </c>
      <c r="F89" s="117">
        <v>6370.9356670000006</v>
      </c>
      <c r="G89" s="117">
        <v>12376.557500000001</v>
      </c>
      <c r="H89" s="117">
        <v>9629.1620000000003</v>
      </c>
      <c r="I89" s="117">
        <v>32520.926554999998</v>
      </c>
      <c r="J89" s="117">
        <v>34382.894151</v>
      </c>
      <c r="K89" s="117">
        <v>34948.789487999995</v>
      </c>
      <c r="L89" s="117">
        <v>17146.263701</v>
      </c>
      <c r="M89" s="117">
        <v>20778.509781000001</v>
      </c>
      <c r="N89" s="117">
        <v>19411.30645</v>
      </c>
      <c r="P89" s="67">
        <f t="shared" si="3"/>
        <v>-6.5798911731878906E-2</v>
      </c>
      <c r="Q89" s="68">
        <f t="shared" si="4"/>
        <v>0.13210124307535875</v>
      </c>
      <c r="R89" s="68">
        <f t="shared" si="5"/>
        <v>-0.44457857527039502</v>
      </c>
    </row>
    <row r="90" spans="1:19" s="62" customFormat="1" x14ac:dyDescent="0.3">
      <c r="A90" s="123" t="s">
        <v>55</v>
      </c>
      <c r="B90" s="123" t="s">
        <v>32</v>
      </c>
      <c r="C90" s="117"/>
      <c r="D90" s="117"/>
      <c r="E90" s="117"/>
      <c r="F90" s="117"/>
      <c r="G90" s="117"/>
      <c r="H90" s="117"/>
      <c r="I90" s="117"/>
      <c r="J90" s="117">
        <v>14053.874564</v>
      </c>
      <c r="K90" s="117">
        <v>44827.653179000001</v>
      </c>
      <c r="L90" s="117">
        <v>58302.923112000004</v>
      </c>
      <c r="M90" s="117">
        <v>29243.206293000003</v>
      </c>
      <c r="N90" s="117">
        <v>18761.469978999998</v>
      </c>
      <c r="P90" s="67">
        <f t="shared" si="3"/>
        <v>-0.35843321040036014</v>
      </c>
      <c r="Q90" s="68">
        <f t="shared" si="4"/>
        <v>-0.67820704387395492</v>
      </c>
      <c r="R90" s="68">
        <f t="shared" si="5"/>
        <v>-0.5814755257411286</v>
      </c>
    </row>
    <row r="91" spans="1:19" s="62" customFormat="1" x14ac:dyDescent="0.3">
      <c r="A91" s="65" t="s">
        <v>187</v>
      </c>
      <c r="B91" s="65" t="s">
        <v>32</v>
      </c>
      <c r="C91" s="66"/>
      <c r="D91" s="66"/>
      <c r="E91" s="66"/>
      <c r="F91" s="66"/>
      <c r="G91" s="66"/>
      <c r="H91" s="66"/>
      <c r="I91" s="66">
        <v>6968.51</v>
      </c>
      <c r="J91" s="66">
        <v>24158.268343</v>
      </c>
      <c r="K91" s="66">
        <v>21965.904875</v>
      </c>
      <c r="L91" s="66">
        <v>6511.0937620000004</v>
      </c>
      <c r="M91" s="66">
        <v>7838.0547189999997</v>
      </c>
      <c r="N91" s="66">
        <v>17833.897209999999</v>
      </c>
      <c r="P91" s="67">
        <f t="shared" si="3"/>
        <v>1.2752963393798935</v>
      </c>
      <c r="Q91" s="68">
        <f t="shared" si="4"/>
        <v>1.739001750225448</v>
      </c>
      <c r="R91" s="68">
        <f t="shared" si="5"/>
        <v>-0.18811005913545376</v>
      </c>
    </row>
    <row r="92" spans="1:19" s="62" customFormat="1" x14ac:dyDescent="0.3">
      <c r="A92" s="65" t="s">
        <v>461</v>
      </c>
      <c r="B92" s="65" t="s">
        <v>17</v>
      </c>
      <c r="C92" s="66"/>
      <c r="D92" s="66"/>
      <c r="E92" s="66">
        <v>396.61200000000002</v>
      </c>
      <c r="F92" s="66">
        <v>3147.903667</v>
      </c>
      <c r="G92" s="66">
        <v>6331.4026670000003</v>
      </c>
      <c r="H92" s="66">
        <v>11062.66</v>
      </c>
      <c r="I92" s="66">
        <v>12593.6495</v>
      </c>
      <c r="J92" s="66">
        <v>7940.4430000000002</v>
      </c>
      <c r="K92" s="66">
        <v>109.1525</v>
      </c>
      <c r="L92" s="66"/>
      <c r="M92" s="66">
        <v>5512.2721350000002</v>
      </c>
      <c r="N92" s="66">
        <v>17398.059024999999</v>
      </c>
      <c r="P92" s="67">
        <f t="shared" si="3"/>
        <v>2.1562409472731878</v>
      </c>
      <c r="Q92" s="68" t="e">
        <f t="shared" si="4"/>
        <v>#DIV/0!</v>
      </c>
      <c r="R92" s="68">
        <f t="shared" si="5"/>
        <v>158.3922175396807</v>
      </c>
    </row>
    <row r="93" spans="1:19" s="62" customFormat="1" x14ac:dyDescent="0.3">
      <c r="A93" s="65" t="s">
        <v>102</v>
      </c>
      <c r="B93" s="65" t="s">
        <v>17</v>
      </c>
      <c r="C93" s="66"/>
      <c r="D93" s="66"/>
      <c r="E93" s="66"/>
      <c r="F93" s="66"/>
      <c r="G93" s="66"/>
      <c r="H93" s="66"/>
      <c r="I93" s="66"/>
      <c r="J93" s="66">
        <v>1941.0524990000001</v>
      </c>
      <c r="K93" s="66">
        <v>5423.4953729999997</v>
      </c>
      <c r="L93" s="66">
        <v>26243.07027</v>
      </c>
      <c r="M93" s="66">
        <v>25797.762922000002</v>
      </c>
      <c r="N93" s="66">
        <v>17325.775688000002</v>
      </c>
      <c r="P93" s="67">
        <f t="shared" si="3"/>
        <v>-0.32840007327826082</v>
      </c>
      <c r="Q93" s="68">
        <f t="shared" si="4"/>
        <v>-0.33979616295864146</v>
      </c>
      <c r="R93" s="68">
        <f t="shared" si="5"/>
        <v>2.1945773890125531</v>
      </c>
    </row>
    <row r="94" spans="1:19" s="62" customFormat="1" x14ac:dyDescent="0.3">
      <c r="A94" s="123" t="s">
        <v>912</v>
      </c>
      <c r="B94" s="123" t="s">
        <v>155</v>
      </c>
      <c r="C94" s="117"/>
      <c r="D94" s="117"/>
      <c r="E94" s="117"/>
      <c r="F94" s="117"/>
      <c r="G94" s="117"/>
      <c r="H94" s="117"/>
      <c r="I94" s="117"/>
      <c r="J94" s="117">
        <v>69.886251999999999</v>
      </c>
      <c r="K94" s="117"/>
      <c r="L94" s="117"/>
      <c r="M94" s="117"/>
      <c r="N94" s="117">
        <v>17032.706778</v>
      </c>
      <c r="P94" s="67" t="e">
        <f t="shared" si="3"/>
        <v>#DIV/0!</v>
      </c>
      <c r="Q94" s="68" t="e">
        <f t="shared" si="4"/>
        <v>#DIV/0!</v>
      </c>
      <c r="R94" s="68" t="e">
        <f t="shared" si="5"/>
        <v>#DIV/0!</v>
      </c>
    </row>
    <row r="95" spans="1:19" s="62" customFormat="1" x14ac:dyDescent="0.3">
      <c r="A95" s="65" t="s">
        <v>98</v>
      </c>
      <c r="B95" s="65" t="s">
        <v>782</v>
      </c>
      <c r="C95" s="66"/>
      <c r="D95" s="66"/>
      <c r="E95" s="66"/>
      <c r="F95" s="66"/>
      <c r="G95" s="66"/>
      <c r="H95" s="66">
        <v>11675.536</v>
      </c>
      <c r="I95" s="66">
        <v>45078.420217999999</v>
      </c>
      <c r="J95" s="66">
        <v>61906.612791</v>
      </c>
      <c r="K95" s="66">
        <v>45839.756879</v>
      </c>
      <c r="L95" s="66">
        <v>28425.741819999999</v>
      </c>
      <c r="M95" s="66">
        <v>17282.025302999999</v>
      </c>
      <c r="N95" s="66">
        <v>16711.267284000001</v>
      </c>
      <c r="P95" s="67">
        <f t="shared" si="3"/>
        <v>-3.3026107125356363E-2</v>
      </c>
      <c r="Q95" s="68">
        <f t="shared" si="4"/>
        <v>-0.41210796221887303</v>
      </c>
      <c r="R95" s="68">
        <f t="shared" si="5"/>
        <v>-0.6354416248735445</v>
      </c>
    </row>
    <row r="96" spans="1:19" s="62" customFormat="1" x14ac:dyDescent="0.3">
      <c r="A96" s="123" t="s">
        <v>108</v>
      </c>
      <c r="B96" s="123" t="s">
        <v>782</v>
      </c>
      <c r="C96" s="117"/>
      <c r="D96" s="117"/>
      <c r="E96" s="117"/>
      <c r="F96" s="117"/>
      <c r="G96" s="117"/>
      <c r="H96" s="117">
        <v>8328.5190000000002</v>
      </c>
      <c r="I96" s="117">
        <v>10913.544333</v>
      </c>
      <c r="J96" s="117">
        <v>28461.914386</v>
      </c>
      <c r="K96" s="117">
        <v>21741.685965999997</v>
      </c>
      <c r="L96" s="117">
        <v>22347.734703000002</v>
      </c>
      <c r="M96" s="117">
        <v>15987.064999</v>
      </c>
      <c r="N96" s="117">
        <v>16066.377963999999</v>
      </c>
      <c r="P96" s="67">
        <f t="shared" si="3"/>
        <v>4.9610710286698279E-3</v>
      </c>
      <c r="Q96" s="68">
        <f t="shared" si="4"/>
        <v>-0.28107353261880197</v>
      </c>
      <c r="R96" s="68">
        <f t="shared" si="5"/>
        <v>-0.26103348244819358</v>
      </c>
    </row>
    <row r="97" spans="1:19" s="62" customFormat="1" x14ac:dyDescent="0.3">
      <c r="A97" s="123" t="s">
        <v>112</v>
      </c>
      <c r="B97" s="123" t="s">
        <v>17</v>
      </c>
      <c r="C97" s="117"/>
      <c r="D97" s="117"/>
      <c r="E97" s="117"/>
      <c r="F97" s="117"/>
      <c r="G97" s="117">
        <v>22846.908329999998</v>
      </c>
      <c r="H97" s="117">
        <v>15994.430833</v>
      </c>
      <c r="I97" s="117">
        <v>20536.038</v>
      </c>
      <c r="J97" s="117">
        <v>23485.654657000003</v>
      </c>
      <c r="K97" s="117">
        <v>20311.992413</v>
      </c>
      <c r="L97" s="117">
        <v>19826.257150999998</v>
      </c>
      <c r="M97" s="117">
        <v>12720.580187000001</v>
      </c>
      <c r="N97" s="117">
        <v>15572.268611</v>
      </c>
      <c r="P97" s="67">
        <f t="shared" si="3"/>
        <v>0.2241791162099922</v>
      </c>
      <c r="Q97" s="68">
        <f t="shared" si="4"/>
        <v>-0.21456336955588395</v>
      </c>
      <c r="R97" s="68">
        <f t="shared" si="5"/>
        <v>-0.23334607977534005</v>
      </c>
    </row>
    <row r="98" spans="1:19" s="62" customFormat="1" x14ac:dyDescent="0.3">
      <c r="A98" s="65" t="s">
        <v>578</v>
      </c>
      <c r="B98" s="65" t="s">
        <v>38</v>
      </c>
      <c r="C98" s="66"/>
      <c r="D98" s="66"/>
      <c r="E98" s="66"/>
      <c r="F98" s="66"/>
      <c r="G98" s="66"/>
      <c r="H98" s="66"/>
      <c r="I98" s="66"/>
      <c r="J98" s="66"/>
      <c r="K98" s="66"/>
      <c r="L98" s="66">
        <v>559.05568200000005</v>
      </c>
      <c r="M98" s="66">
        <v>5653.3591630000001</v>
      </c>
      <c r="N98" s="66">
        <v>15563.858065999999</v>
      </c>
      <c r="O98" s="107"/>
      <c r="P98" s="67">
        <f t="shared" si="3"/>
        <v>1.7530283531005861</v>
      </c>
      <c r="Q98" s="68">
        <f t="shared" si="4"/>
        <v>26.83954902366952</v>
      </c>
      <c r="R98" s="68" t="e">
        <f t="shared" si="5"/>
        <v>#DIV/0!</v>
      </c>
      <c r="S98" s="103"/>
    </row>
    <row r="99" spans="1:19" s="62" customFormat="1" x14ac:dyDescent="0.3">
      <c r="A99" s="65" t="s">
        <v>681</v>
      </c>
      <c r="B99" s="65" t="s">
        <v>47</v>
      </c>
      <c r="C99" s="66"/>
      <c r="D99" s="66"/>
      <c r="E99" s="65"/>
      <c r="F99" s="66"/>
      <c r="G99" s="66"/>
      <c r="H99" s="66"/>
      <c r="I99" s="66"/>
      <c r="J99" s="66"/>
      <c r="K99" s="66"/>
      <c r="L99" s="66"/>
      <c r="M99" s="66">
        <v>410.01208600000001</v>
      </c>
      <c r="N99" s="66">
        <v>15532.94181</v>
      </c>
      <c r="O99" s="107"/>
      <c r="P99" s="67">
        <f t="shared" si="3"/>
        <v>36.88410717726989</v>
      </c>
      <c r="Q99" s="68" t="e">
        <f t="shared" si="4"/>
        <v>#DIV/0!</v>
      </c>
      <c r="R99" s="68" t="e">
        <f t="shared" si="5"/>
        <v>#DIV/0!</v>
      </c>
      <c r="S99" s="103"/>
    </row>
    <row r="100" spans="1:19" s="62" customFormat="1" x14ac:dyDescent="0.3">
      <c r="A100" s="65" t="s">
        <v>302</v>
      </c>
      <c r="B100" s="65" t="s">
        <v>38</v>
      </c>
      <c r="C100" s="66"/>
      <c r="D100" s="66"/>
      <c r="E100" s="66"/>
      <c r="F100" s="66"/>
      <c r="G100" s="66"/>
      <c r="H100" s="66"/>
      <c r="I100" s="66">
        <v>9506.5439999999999</v>
      </c>
      <c r="J100" s="66">
        <v>1279.347</v>
      </c>
      <c r="K100" s="66">
        <v>2880.7366670000001</v>
      </c>
      <c r="L100" s="66">
        <v>522.62750000000005</v>
      </c>
      <c r="M100" s="66"/>
      <c r="N100" s="66">
        <v>14395.185446999998</v>
      </c>
      <c r="P100" s="67" t="e">
        <f t="shared" si="3"/>
        <v>#DIV/0!</v>
      </c>
      <c r="Q100" s="68">
        <f t="shared" si="4"/>
        <v>26.54387292478868</v>
      </c>
      <c r="R100" s="68">
        <f t="shared" si="5"/>
        <v>3.9970500989912239</v>
      </c>
    </row>
    <row r="101" spans="1:19" s="62" customFormat="1" x14ac:dyDescent="0.3">
      <c r="A101" s="123" t="s">
        <v>115</v>
      </c>
      <c r="B101" s="123" t="s">
        <v>116</v>
      </c>
      <c r="C101" s="117"/>
      <c r="D101" s="117"/>
      <c r="E101" s="117"/>
      <c r="F101" s="117"/>
      <c r="G101" s="117"/>
      <c r="H101" s="117"/>
      <c r="I101" s="117">
        <v>3024.386</v>
      </c>
      <c r="J101" s="117">
        <v>35923.955857000001</v>
      </c>
      <c r="K101" s="117">
        <v>20054.490973</v>
      </c>
      <c r="L101" s="117">
        <v>18469.030376999999</v>
      </c>
      <c r="M101" s="117">
        <v>11331.113069999999</v>
      </c>
      <c r="N101" s="117">
        <v>13992.515426000002</v>
      </c>
      <c r="P101" s="67">
        <f t="shared" si="3"/>
        <v>0.2348756330961228</v>
      </c>
      <c r="Q101" s="68">
        <f t="shared" si="4"/>
        <v>-0.24237953263506062</v>
      </c>
      <c r="R101" s="68">
        <f t="shared" si="5"/>
        <v>-0.3022752138242466</v>
      </c>
    </row>
    <row r="102" spans="1:19" s="62" customFormat="1" x14ac:dyDescent="0.3">
      <c r="A102" s="65" t="s">
        <v>623</v>
      </c>
      <c r="B102" s="65" t="s">
        <v>17</v>
      </c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>
        <v>13235.989373</v>
      </c>
      <c r="N102" s="66">
        <v>13781.643743000001</v>
      </c>
      <c r="O102" s="107"/>
      <c r="P102" s="67">
        <f t="shared" si="3"/>
        <v>4.1225053497933262E-2</v>
      </c>
      <c r="Q102" s="68" t="e">
        <f t="shared" si="4"/>
        <v>#DIV/0!</v>
      </c>
      <c r="R102" s="68" t="e">
        <f t="shared" si="5"/>
        <v>#DIV/0!</v>
      </c>
      <c r="S102" s="103"/>
    </row>
    <row r="103" spans="1:19" s="62" customFormat="1" x14ac:dyDescent="0.3">
      <c r="A103" s="65" t="s">
        <v>618</v>
      </c>
      <c r="B103" s="65" t="s">
        <v>23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>
        <v>21075.496888000001</v>
      </c>
      <c r="N103" s="66">
        <v>13634.796178000001</v>
      </c>
      <c r="O103" s="107"/>
      <c r="P103" s="67">
        <f t="shared" si="3"/>
        <v>-0.35304983552898339</v>
      </c>
      <c r="Q103" s="68" t="e">
        <f t="shared" si="4"/>
        <v>#DIV/0!</v>
      </c>
      <c r="R103" s="68" t="e">
        <f t="shared" si="5"/>
        <v>#DIV/0!</v>
      </c>
      <c r="S103" s="103"/>
    </row>
    <row r="104" spans="1:19" s="62" customFormat="1" x14ac:dyDescent="0.3">
      <c r="A104" s="65" t="s">
        <v>707</v>
      </c>
      <c r="B104" s="65" t="s">
        <v>23</v>
      </c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>
        <v>154.50735399999999</v>
      </c>
      <c r="N104" s="66">
        <v>13417.789286000001</v>
      </c>
      <c r="O104" s="107"/>
      <c r="P104" s="67">
        <f t="shared" si="3"/>
        <v>85.84239900969375</v>
      </c>
      <c r="Q104" s="68" t="e">
        <f t="shared" si="4"/>
        <v>#DIV/0!</v>
      </c>
      <c r="R104" s="68" t="e">
        <f t="shared" si="5"/>
        <v>#DIV/0!</v>
      </c>
      <c r="S104" s="103"/>
    </row>
    <row r="105" spans="1:19" s="62" customFormat="1" x14ac:dyDescent="0.3">
      <c r="A105" s="65" t="s">
        <v>99</v>
      </c>
      <c r="B105" s="65" t="s">
        <v>23</v>
      </c>
      <c r="C105" s="66"/>
      <c r="D105" s="66"/>
      <c r="E105" s="66"/>
      <c r="F105" s="66"/>
      <c r="G105" s="66"/>
      <c r="H105" s="66"/>
      <c r="I105" s="66"/>
      <c r="J105" s="66">
        <v>1100.9870000000001</v>
      </c>
      <c r="K105" s="66">
        <v>22454.978117999999</v>
      </c>
      <c r="L105" s="66">
        <v>27582.386405999998</v>
      </c>
      <c r="M105" s="66">
        <v>21517.494119999999</v>
      </c>
      <c r="N105" s="66">
        <v>13184.308962999999</v>
      </c>
      <c r="P105" s="67">
        <f t="shared" si="3"/>
        <v>-0.38727488947026145</v>
      </c>
      <c r="Q105" s="68">
        <f t="shared" si="4"/>
        <v>-0.52200260090142103</v>
      </c>
      <c r="R105" s="68">
        <f t="shared" si="5"/>
        <v>-0.41285585344519193</v>
      </c>
    </row>
    <row r="106" spans="1:19" s="62" customFormat="1" x14ac:dyDescent="0.3">
      <c r="A106" s="65" t="s">
        <v>631</v>
      </c>
      <c r="B106" s="65" t="s">
        <v>781</v>
      </c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>
        <v>6821.8422049999999</v>
      </c>
      <c r="N106" s="66">
        <v>12854.916439999999</v>
      </c>
      <c r="O106" s="107"/>
      <c r="P106" s="67">
        <f t="shared" si="3"/>
        <v>0.88437610453348192</v>
      </c>
      <c r="Q106" s="68" t="e">
        <f t="shared" si="4"/>
        <v>#DIV/0!</v>
      </c>
      <c r="R106" s="68" t="e">
        <f t="shared" si="5"/>
        <v>#DIV/0!</v>
      </c>
      <c r="S106" s="103"/>
    </row>
    <row r="107" spans="1:19" s="62" customFormat="1" x14ac:dyDescent="0.3">
      <c r="A107" s="123" t="s">
        <v>92</v>
      </c>
      <c r="B107" s="123" t="s">
        <v>35</v>
      </c>
      <c r="C107" s="117"/>
      <c r="D107" s="117"/>
      <c r="E107" s="117"/>
      <c r="F107" s="117"/>
      <c r="G107" s="117"/>
      <c r="H107" s="117"/>
      <c r="I107" s="117"/>
      <c r="J107" s="117">
        <v>1463.1123030000001</v>
      </c>
      <c r="K107" s="117">
        <v>34490.388729000006</v>
      </c>
      <c r="L107" s="117">
        <v>30136.139682000001</v>
      </c>
      <c r="M107" s="117">
        <v>18549.377114999999</v>
      </c>
      <c r="N107" s="117">
        <v>12686.421164000001</v>
      </c>
      <c r="P107" s="67">
        <f t="shared" si="3"/>
        <v>-0.31607292873780135</v>
      </c>
      <c r="Q107" s="68">
        <f t="shared" si="4"/>
        <v>-0.57902965350344893</v>
      </c>
      <c r="R107" s="68">
        <f t="shared" si="5"/>
        <v>-0.63217517599814466</v>
      </c>
    </row>
    <row r="108" spans="1:19" s="62" customFormat="1" x14ac:dyDescent="0.3">
      <c r="A108" s="65" t="s">
        <v>584</v>
      </c>
      <c r="B108" s="65" t="s">
        <v>17</v>
      </c>
      <c r="C108" s="66"/>
      <c r="D108" s="66"/>
      <c r="E108" s="66"/>
      <c r="F108" s="66"/>
      <c r="G108" s="66"/>
      <c r="H108" s="66"/>
      <c r="I108" s="66"/>
      <c r="J108" s="66"/>
      <c r="K108" s="66"/>
      <c r="L108" s="66">
        <v>605.08216700000003</v>
      </c>
      <c r="M108" s="66">
        <v>7978.3297560000001</v>
      </c>
      <c r="N108" s="66">
        <v>12190.056106</v>
      </c>
      <c r="O108" s="107"/>
      <c r="P108" s="67">
        <f t="shared" si="3"/>
        <v>0.52789574745674384</v>
      </c>
      <c r="Q108" s="68">
        <f t="shared" si="4"/>
        <v>19.146116958690669</v>
      </c>
      <c r="R108" s="68" t="e">
        <f t="shared" si="5"/>
        <v>#DIV/0!</v>
      </c>
      <c r="S108" s="103"/>
    </row>
    <row r="109" spans="1:19" s="62" customFormat="1" x14ac:dyDescent="0.3">
      <c r="A109" s="123" t="s">
        <v>165</v>
      </c>
      <c r="B109" s="123" t="s">
        <v>166</v>
      </c>
      <c r="C109" s="117"/>
      <c r="D109" s="117"/>
      <c r="E109" s="117"/>
      <c r="F109" s="117"/>
      <c r="G109" s="117"/>
      <c r="H109" s="117"/>
      <c r="I109" s="117">
        <v>1014.931</v>
      </c>
      <c r="J109" s="117">
        <v>3772.3349759999996</v>
      </c>
      <c r="K109" s="117">
        <v>3750.2734559999999</v>
      </c>
      <c r="L109" s="117">
        <v>8194.6154819999992</v>
      </c>
      <c r="M109" s="117">
        <v>17718.998496</v>
      </c>
      <c r="N109" s="117">
        <v>12146.319414000001</v>
      </c>
      <c r="P109" s="67">
        <f t="shared" si="3"/>
        <v>-0.31450305068077133</v>
      </c>
      <c r="Q109" s="68">
        <f t="shared" si="4"/>
        <v>0.4822317704448944</v>
      </c>
      <c r="R109" s="68">
        <f t="shared" si="5"/>
        <v>2.238782333210211</v>
      </c>
    </row>
    <row r="110" spans="1:19" s="62" customFormat="1" x14ac:dyDescent="0.3">
      <c r="A110" s="123" t="s">
        <v>913</v>
      </c>
      <c r="B110" s="65" t="s">
        <v>47</v>
      </c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>
        <v>11794.626398</v>
      </c>
      <c r="P110" s="67" t="e">
        <f t="shared" si="3"/>
        <v>#DIV/0!</v>
      </c>
      <c r="Q110" s="68" t="e">
        <f t="shared" si="4"/>
        <v>#DIV/0!</v>
      </c>
      <c r="R110" s="68" t="e">
        <f t="shared" si="5"/>
        <v>#DIV/0!</v>
      </c>
    </row>
    <row r="111" spans="1:19" s="62" customFormat="1" x14ac:dyDescent="0.3">
      <c r="A111" s="123" t="s">
        <v>154</v>
      </c>
      <c r="B111" s="123" t="s">
        <v>155</v>
      </c>
      <c r="C111" s="117"/>
      <c r="D111" s="117"/>
      <c r="E111" s="117"/>
      <c r="F111" s="117"/>
      <c r="G111" s="117"/>
      <c r="H111" s="117"/>
      <c r="I111" s="117"/>
      <c r="J111" s="117">
        <v>2743.0024869999997</v>
      </c>
      <c r="K111" s="117">
        <v>33634.391022999996</v>
      </c>
      <c r="L111" s="117">
        <v>10285.413999</v>
      </c>
      <c r="M111" s="117">
        <v>8100.0831109999999</v>
      </c>
      <c r="N111" s="117">
        <v>11475.404753999999</v>
      </c>
      <c r="P111" s="67">
        <f t="shared" si="3"/>
        <v>0.41670210005824204</v>
      </c>
      <c r="Q111" s="68">
        <f t="shared" si="4"/>
        <v>0.11569692334364912</v>
      </c>
      <c r="R111" s="68">
        <f t="shared" si="5"/>
        <v>-0.65881930949328482</v>
      </c>
    </row>
    <row r="112" spans="1:19" s="62" customFormat="1" x14ac:dyDescent="0.3">
      <c r="A112" s="123" t="s">
        <v>158</v>
      </c>
      <c r="B112" s="123" t="s">
        <v>781</v>
      </c>
      <c r="C112" s="117">
        <v>34273.839999999997</v>
      </c>
      <c r="D112" s="117">
        <v>40965.462938000004</v>
      </c>
      <c r="E112" s="117">
        <v>25105.478833000001</v>
      </c>
      <c r="F112" s="117">
        <v>573.79499999999996</v>
      </c>
      <c r="G112" s="117">
        <v>13056.012289999999</v>
      </c>
      <c r="H112" s="117">
        <v>23390.939167</v>
      </c>
      <c r="I112" s="117">
        <v>16653</v>
      </c>
      <c r="J112" s="117">
        <v>1035.50954</v>
      </c>
      <c r="K112" s="117">
        <v>14615.979297</v>
      </c>
      <c r="L112" s="117">
        <v>9918.1290000000008</v>
      </c>
      <c r="M112" s="117">
        <v>17006.532758999998</v>
      </c>
      <c r="N112" s="117">
        <v>11335.88401</v>
      </c>
      <c r="P112" s="67">
        <f t="shared" si="3"/>
        <v>-0.33343943938243636</v>
      </c>
      <c r="Q112" s="68">
        <f t="shared" si="4"/>
        <v>0.142945812662852</v>
      </c>
      <c r="R112" s="68">
        <f t="shared" si="5"/>
        <v>-0.22441844096435304</v>
      </c>
    </row>
    <row r="113" spans="1:19" s="62" customFormat="1" x14ac:dyDescent="0.3">
      <c r="A113" s="65" t="s">
        <v>665</v>
      </c>
      <c r="B113" s="65" t="s">
        <v>35</v>
      </c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>
        <v>1092.3905</v>
      </c>
      <c r="N113" s="66">
        <v>11318.525504000001</v>
      </c>
      <c r="O113" s="107"/>
      <c r="P113" s="67">
        <f t="shared" si="3"/>
        <v>9.3612449064688867</v>
      </c>
      <c r="Q113" s="68" t="e">
        <f t="shared" si="4"/>
        <v>#DIV/0!</v>
      </c>
      <c r="R113" s="68" t="e">
        <f t="shared" si="5"/>
        <v>#DIV/0!</v>
      </c>
      <c r="S113" s="103"/>
    </row>
    <row r="114" spans="1:19" s="62" customFormat="1" x14ac:dyDescent="0.3">
      <c r="A114" s="65" t="s">
        <v>136</v>
      </c>
      <c r="B114" s="65" t="s">
        <v>782</v>
      </c>
      <c r="C114" s="66"/>
      <c r="D114" s="66"/>
      <c r="E114" s="66"/>
      <c r="F114" s="66"/>
      <c r="G114" s="66"/>
      <c r="H114" s="66"/>
      <c r="I114" s="66"/>
      <c r="J114" s="66">
        <v>1065.7715000000001</v>
      </c>
      <c r="K114" s="66">
        <v>10200.96502</v>
      </c>
      <c r="L114" s="66">
        <v>13225.352805999999</v>
      </c>
      <c r="M114" s="66">
        <v>19452.656616999997</v>
      </c>
      <c r="N114" s="66">
        <v>11280.462</v>
      </c>
      <c r="P114" s="67">
        <f t="shared" si="3"/>
        <v>-0.42010686652732987</v>
      </c>
      <c r="Q114" s="68">
        <f t="shared" si="4"/>
        <v>-0.14705776356436051</v>
      </c>
      <c r="R114" s="68">
        <f t="shared" si="5"/>
        <v>0.10582302535922228</v>
      </c>
    </row>
    <row r="115" spans="1:19" s="62" customFormat="1" x14ac:dyDescent="0.3">
      <c r="A115" s="65" t="s">
        <v>151</v>
      </c>
      <c r="B115" s="65" t="s">
        <v>152</v>
      </c>
      <c r="C115" s="66"/>
      <c r="D115" s="66"/>
      <c r="E115" s="66"/>
      <c r="F115" s="66"/>
      <c r="G115" s="66"/>
      <c r="H115" s="66">
        <v>191.21</v>
      </c>
      <c r="I115" s="66">
        <v>1539.3465000000001</v>
      </c>
      <c r="J115" s="66">
        <v>634.94593099999997</v>
      </c>
      <c r="K115" s="66">
        <v>1678.5374469999999</v>
      </c>
      <c r="L115" s="66">
        <v>10238.178947</v>
      </c>
      <c r="M115" s="66">
        <v>11638.325325</v>
      </c>
      <c r="N115" s="66">
        <v>11276.278953999999</v>
      </c>
      <c r="P115" s="67">
        <f t="shared" si="3"/>
        <v>-3.110811572024863E-2</v>
      </c>
      <c r="Q115" s="68">
        <f t="shared" si="4"/>
        <v>0.10139498560964144</v>
      </c>
      <c r="R115" s="68">
        <f t="shared" si="5"/>
        <v>5.7179192064816649</v>
      </c>
    </row>
    <row r="116" spans="1:19" s="62" customFormat="1" x14ac:dyDescent="0.3">
      <c r="A116" s="123" t="s">
        <v>199</v>
      </c>
      <c r="B116" s="123" t="s">
        <v>17</v>
      </c>
      <c r="C116" s="117"/>
      <c r="D116" s="117"/>
      <c r="E116" s="117"/>
      <c r="F116" s="117"/>
      <c r="G116" s="117"/>
      <c r="H116" s="117">
        <v>3822.1895</v>
      </c>
      <c r="I116" s="117">
        <v>13118.848699999999</v>
      </c>
      <c r="J116" s="117">
        <v>6306.374648</v>
      </c>
      <c r="K116" s="117">
        <v>4234.8952900000004</v>
      </c>
      <c r="L116" s="117">
        <v>4635.2011359999997</v>
      </c>
      <c r="M116" s="117">
        <v>6041.2068140000001</v>
      </c>
      <c r="N116" s="117">
        <v>11162.305171</v>
      </c>
      <c r="P116" s="67">
        <f t="shared" si="3"/>
        <v>0.84769459392323321</v>
      </c>
      <c r="Q116" s="68">
        <f t="shared" si="4"/>
        <v>1.4081598281261729</v>
      </c>
      <c r="R116" s="68">
        <f t="shared" si="5"/>
        <v>1.635792482840821</v>
      </c>
    </row>
    <row r="117" spans="1:19" s="62" customFormat="1" x14ac:dyDescent="0.3">
      <c r="A117" s="65" t="s">
        <v>555</v>
      </c>
      <c r="B117" s="65" t="s">
        <v>28</v>
      </c>
      <c r="C117" s="66"/>
      <c r="D117" s="66"/>
      <c r="E117" s="66"/>
      <c r="F117" s="66"/>
      <c r="G117" s="66"/>
      <c r="H117" s="66"/>
      <c r="I117" s="66"/>
      <c r="J117" s="66"/>
      <c r="K117" s="66">
        <v>14.531000000000001</v>
      </c>
      <c r="L117" s="66">
        <v>2606.657287</v>
      </c>
      <c r="M117" s="66">
        <v>842.38016500000003</v>
      </c>
      <c r="N117" s="66">
        <v>10903.873178</v>
      </c>
      <c r="O117" s="107"/>
      <c r="P117" s="67">
        <f t="shared" si="3"/>
        <v>11.944123842232205</v>
      </c>
      <c r="Q117" s="68">
        <f t="shared" si="4"/>
        <v>3.1830866038201977</v>
      </c>
      <c r="R117" s="68">
        <f t="shared" si="5"/>
        <v>749.38697804693413</v>
      </c>
      <c r="S117" s="103"/>
    </row>
    <row r="118" spans="1:19" s="62" customFormat="1" x14ac:dyDescent="0.3">
      <c r="A118" s="65" t="s">
        <v>124</v>
      </c>
      <c r="B118" s="65" t="s">
        <v>68</v>
      </c>
      <c r="C118" s="66"/>
      <c r="D118" s="66"/>
      <c r="E118" s="66"/>
      <c r="F118" s="66"/>
      <c r="G118" s="66">
        <v>11455.2045</v>
      </c>
      <c r="H118" s="66">
        <v>21640.605497</v>
      </c>
      <c r="I118" s="66">
        <v>26857.515510000001</v>
      </c>
      <c r="J118" s="66">
        <v>16179.522284000001</v>
      </c>
      <c r="K118" s="66">
        <v>13032.822317</v>
      </c>
      <c r="L118" s="66">
        <v>15440.738628000001</v>
      </c>
      <c r="M118" s="66">
        <v>14170.026779</v>
      </c>
      <c r="N118" s="66">
        <v>10812.613730000001</v>
      </c>
      <c r="P118" s="67">
        <f t="shared" si="3"/>
        <v>-0.23693766436459318</v>
      </c>
      <c r="Q118" s="68">
        <f t="shared" si="4"/>
        <v>-0.29973468300327477</v>
      </c>
      <c r="R118" s="68">
        <f t="shared" si="5"/>
        <v>-0.17035516429192477</v>
      </c>
    </row>
    <row r="119" spans="1:19" s="62" customFormat="1" x14ac:dyDescent="0.3">
      <c r="A119" s="65" t="s">
        <v>630</v>
      </c>
      <c r="B119" s="65" t="s">
        <v>47</v>
      </c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>
        <v>6968.6053449999999</v>
      </c>
      <c r="N119" s="66">
        <v>10762.350521</v>
      </c>
      <c r="O119" s="107"/>
      <c r="P119" s="67">
        <f t="shared" si="3"/>
        <v>0.54440522718394813</v>
      </c>
      <c r="Q119" s="68" t="e">
        <f t="shared" si="4"/>
        <v>#DIV/0!</v>
      </c>
      <c r="R119" s="68" t="e">
        <f t="shared" si="5"/>
        <v>#DIV/0!</v>
      </c>
      <c r="S119" s="103"/>
    </row>
    <row r="120" spans="1:19" s="62" customFormat="1" x14ac:dyDescent="0.3">
      <c r="A120" s="65" t="s">
        <v>242</v>
      </c>
      <c r="B120" s="65" t="s">
        <v>155</v>
      </c>
      <c r="C120" s="66"/>
      <c r="D120" s="66"/>
      <c r="E120" s="66"/>
      <c r="F120" s="66"/>
      <c r="G120" s="66"/>
      <c r="H120" s="66"/>
      <c r="I120" s="66"/>
      <c r="J120" s="66">
        <v>18220.409004999998</v>
      </c>
      <c r="K120" s="66">
        <v>13684.306685000001</v>
      </c>
      <c r="L120" s="66">
        <v>2419.2665790000001</v>
      </c>
      <c r="M120" s="66">
        <v>20053.334205000003</v>
      </c>
      <c r="N120" s="66">
        <v>10671.012118000001</v>
      </c>
      <c r="P120" s="67">
        <f t="shared" si="3"/>
        <v>-0.46786843479926943</v>
      </c>
      <c r="Q120" s="68">
        <f t="shared" si="4"/>
        <v>3.4108459194318499</v>
      </c>
      <c r="R120" s="68">
        <f t="shared" si="5"/>
        <v>-0.22020074793434818</v>
      </c>
    </row>
    <row r="121" spans="1:19" s="62" customFormat="1" x14ac:dyDescent="0.3">
      <c r="A121" s="123" t="s">
        <v>334</v>
      </c>
      <c r="B121" s="123" t="s">
        <v>152</v>
      </c>
      <c r="C121" s="117"/>
      <c r="D121" s="117"/>
      <c r="E121" s="117"/>
      <c r="F121" s="117"/>
      <c r="G121" s="117"/>
      <c r="H121" s="117"/>
      <c r="I121" s="117"/>
      <c r="J121" s="117"/>
      <c r="K121" s="117">
        <v>457.49790300000001</v>
      </c>
      <c r="L121" s="117">
        <v>96.2</v>
      </c>
      <c r="M121" s="117">
        <v>4124.3033269999996</v>
      </c>
      <c r="N121" s="117">
        <v>10480.944811000001</v>
      </c>
      <c r="P121" s="67">
        <f t="shared" si="3"/>
        <v>1.5412643009028617</v>
      </c>
      <c r="Q121" s="68">
        <f t="shared" si="4"/>
        <v>107.94953025987527</v>
      </c>
      <c r="R121" s="68">
        <f t="shared" si="5"/>
        <v>21.909273992890849</v>
      </c>
      <c r="S121" s="103"/>
    </row>
    <row r="122" spans="1:19" s="62" customFormat="1" x14ac:dyDescent="0.3">
      <c r="A122" s="123" t="s">
        <v>171</v>
      </c>
      <c r="B122" s="123" t="s">
        <v>38</v>
      </c>
      <c r="C122" s="117"/>
      <c r="D122" s="117"/>
      <c r="E122" s="117"/>
      <c r="F122" s="117"/>
      <c r="G122" s="117"/>
      <c r="H122" s="117"/>
      <c r="I122" s="117"/>
      <c r="J122" s="117"/>
      <c r="K122" s="117">
        <v>716.14953300000002</v>
      </c>
      <c r="L122" s="117">
        <v>7949.6132680000001</v>
      </c>
      <c r="M122" s="117">
        <v>7549.4552130000002</v>
      </c>
      <c r="N122" s="117">
        <v>10131.684326999999</v>
      </c>
      <c r="P122" s="67">
        <f t="shared" si="3"/>
        <v>0.34204178197566559</v>
      </c>
      <c r="Q122" s="68">
        <f t="shared" si="4"/>
        <v>0.27448769964491304</v>
      </c>
      <c r="R122" s="68">
        <f t="shared" si="5"/>
        <v>13.147442482518519</v>
      </c>
      <c r="S122" s="103"/>
    </row>
    <row r="123" spans="1:19" s="62" customFormat="1" x14ac:dyDescent="0.3">
      <c r="A123" s="123" t="s">
        <v>174</v>
      </c>
      <c r="B123" s="123" t="s">
        <v>88</v>
      </c>
      <c r="C123" s="117"/>
      <c r="D123" s="117"/>
      <c r="E123" s="117"/>
      <c r="F123" s="117"/>
      <c r="G123" s="117"/>
      <c r="H123" s="117"/>
      <c r="I123" s="117"/>
      <c r="J123" s="117">
        <v>2671.1993499999999</v>
      </c>
      <c r="K123" s="117">
        <v>1043.8340000000001</v>
      </c>
      <c r="L123" s="117">
        <v>7540.0544600000003</v>
      </c>
      <c r="M123" s="117">
        <v>9100.9669430000013</v>
      </c>
      <c r="N123" s="117">
        <v>9870.7618000000002</v>
      </c>
      <c r="P123" s="67">
        <f t="shared" si="3"/>
        <v>8.4583853762054018E-2</v>
      </c>
      <c r="Q123" s="68">
        <f t="shared" si="4"/>
        <v>0.30911014666596981</v>
      </c>
      <c r="R123" s="68">
        <f t="shared" si="5"/>
        <v>8.4562562629690152</v>
      </c>
    </row>
    <row r="124" spans="1:19" s="62" customFormat="1" x14ac:dyDescent="0.3">
      <c r="A124" s="65" t="s">
        <v>604</v>
      </c>
      <c r="B124" s="65" t="s">
        <v>575</v>
      </c>
      <c r="C124" s="66"/>
      <c r="D124" s="66"/>
      <c r="E124" s="66"/>
      <c r="F124" s="66"/>
      <c r="G124" s="66"/>
      <c r="H124" s="66"/>
      <c r="I124" s="66"/>
      <c r="J124" s="66"/>
      <c r="K124" s="66"/>
      <c r="L124" s="66">
        <v>204.93799999999999</v>
      </c>
      <c r="M124" s="66">
        <v>31527.524723999999</v>
      </c>
      <c r="N124" s="66">
        <v>9870.1273450000008</v>
      </c>
      <c r="O124" s="107"/>
      <c r="P124" s="67">
        <f t="shared" si="3"/>
        <v>-0.68693617937324247</v>
      </c>
      <c r="Q124" s="68">
        <f t="shared" si="4"/>
        <v>47.161528584254754</v>
      </c>
      <c r="R124" s="68" t="e">
        <f t="shared" si="5"/>
        <v>#DIV/0!</v>
      </c>
      <c r="S124" s="103"/>
    </row>
    <row r="125" spans="1:19" s="62" customFormat="1" x14ac:dyDescent="0.3">
      <c r="A125" s="123" t="s">
        <v>73</v>
      </c>
      <c r="B125" s="123" t="s">
        <v>74</v>
      </c>
      <c r="C125" s="117"/>
      <c r="D125" s="117"/>
      <c r="E125" s="117"/>
      <c r="F125" s="117">
        <v>173.04599999999999</v>
      </c>
      <c r="G125" s="117"/>
      <c r="H125" s="117"/>
      <c r="I125" s="117">
        <v>16456.016</v>
      </c>
      <c r="J125" s="117">
        <v>26914.574262999999</v>
      </c>
      <c r="K125" s="117">
        <v>19852.69541</v>
      </c>
      <c r="L125" s="117">
        <v>39327.288411000001</v>
      </c>
      <c r="M125" s="117">
        <v>27824.203985</v>
      </c>
      <c r="N125" s="117">
        <v>9761.4822609999992</v>
      </c>
      <c r="P125" s="67">
        <f t="shared" si="3"/>
        <v>-0.64917299103103165</v>
      </c>
      <c r="Q125" s="68">
        <f t="shared" si="4"/>
        <v>-0.75178857593777881</v>
      </c>
      <c r="R125" s="68">
        <f t="shared" si="5"/>
        <v>-0.50830443627906341</v>
      </c>
    </row>
    <row r="126" spans="1:19" s="62" customFormat="1" x14ac:dyDescent="0.3">
      <c r="A126" s="65" t="s">
        <v>119</v>
      </c>
      <c r="B126" s="65" t="s">
        <v>120</v>
      </c>
      <c r="C126" s="66"/>
      <c r="D126" s="66"/>
      <c r="E126" s="66"/>
      <c r="F126" s="66"/>
      <c r="G126" s="66"/>
      <c r="H126" s="66"/>
      <c r="I126" s="66">
        <v>668.50400000000002</v>
      </c>
      <c r="J126" s="66">
        <v>30537.223855999997</v>
      </c>
      <c r="K126" s="66">
        <v>12209.937343000003</v>
      </c>
      <c r="L126" s="66">
        <v>16454.273823</v>
      </c>
      <c r="M126" s="66">
        <v>7269.6834269999999</v>
      </c>
      <c r="N126" s="66">
        <v>9298.5148970000009</v>
      </c>
      <c r="P126" s="67">
        <f t="shared" si="3"/>
        <v>0.2790811306122094</v>
      </c>
      <c r="Q126" s="68">
        <f t="shared" si="4"/>
        <v>-0.43488755583960104</v>
      </c>
      <c r="R126" s="68">
        <f t="shared" si="5"/>
        <v>-0.23844696039076152</v>
      </c>
    </row>
    <row r="127" spans="1:19" s="62" customFormat="1" x14ac:dyDescent="0.3">
      <c r="A127" s="65" t="s">
        <v>660</v>
      </c>
      <c r="B127" s="65" t="s">
        <v>47</v>
      </c>
      <c r="C127" s="66"/>
      <c r="D127" s="66"/>
      <c r="E127" s="66"/>
      <c r="F127" s="66"/>
      <c r="G127" s="66">
        <v>261.13499999999999</v>
      </c>
      <c r="H127" s="66">
        <v>144.904</v>
      </c>
      <c r="I127" s="66"/>
      <c r="J127" s="66"/>
      <c r="K127" s="66"/>
      <c r="L127" s="66"/>
      <c r="M127" s="66">
        <v>1249.5020900000002</v>
      </c>
      <c r="N127" s="66">
        <v>8970.5659149999992</v>
      </c>
      <c r="O127" s="107"/>
      <c r="P127" s="67">
        <f t="shared" si="3"/>
        <v>6.1793124531708452</v>
      </c>
      <c r="Q127" s="68" t="e">
        <f t="shared" si="4"/>
        <v>#DIV/0!</v>
      </c>
      <c r="R127" s="68" t="e">
        <f t="shared" si="5"/>
        <v>#DIV/0!</v>
      </c>
      <c r="S127" s="103"/>
    </row>
    <row r="128" spans="1:19" s="62" customFormat="1" x14ac:dyDescent="0.3">
      <c r="A128" s="65" t="s">
        <v>626</v>
      </c>
      <c r="B128" s="65" t="s">
        <v>17</v>
      </c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>
        <v>10280.618548</v>
      </c>
      <c r="N128" s="66">
        <v>8883.3030889999991</v>
      </c>
      <c r="O128" s="107"/>
      <c r="P128" s="67">
        <f t="shared" si="3"/>
        <v>-0.13591745014912904</v>
      </c>
      <c r="Q128" s="68" t="e">
        <f t="shared" si="4"/>
        <v>#DIV/0!</v>
      </c>
      <c r="R128" s="68" t="e">
        <f t="shared" si="5"/>
        <v>#DIV/0!</v>
      </c>
      <c r="S128" s="103"/>
    </row>
    <row r="129" spans="1:19" s="62" customFormat="1" x14ac:dyDescent="0.3">
      <c r="A129" s="123" t="s">
        <v>278</v>
      </c>
      <c r="B129" s="123" t="s">
        <v>166</v>
      </c>
      <c r="C129" s="117"/>
      <c r="D129" s="117"/>
      <c r="E129" s="117"/>
      <c r="F129" s="117">
        <v>123.962</v>
      </c>
      <c r="G129" s="117">
        <v>344.642</v>
      </c>
      <c r="H129" s="117"/>
      <c r="I129" s="117">
        <v>2529.7350000000001</v>
      </c>
      <c r="J129" s="117">
        <v>3559.163372</v>
      </c>
      <c r="K129" s="117">
        <v>3242.8454999999999</v>
      </c>
      <c r="L129" s="117">
        <v>1100.2819999999999</v>
      </c>
      <c r="M129" s="117">
        <v>923.22299999999996</v>
      </c>
      <c r="N129" s="117">
        <v>8824.6861599999993</v>
      </c>
      <c r="P129" s="67">
        <f t="shared" si="3"/>
        <v>8.5585640305754946</v>
      </c>
      <c r="Q129" s="68">
        <f t="shared" si="4"/>
        <v>7.0203858283603662</v>
      </c>
      <c r="R129" s="68">
        <f t="shared" si="5"/>
        <v>1.7212786301413372</v>
      </c>
    </row>
    <row r="130" spans="1:19" s="62" customFormat="1" x14ac:dyDescent="0.3">
      <c r="A130" s="65" t="s">
        <v>542</v>
      </c>
      <c r="B130" s="65" t="s">
        <v>17</v>
      </c>
      <c r="C130" s="66"/>
      <c r="D130" s="66"/>
      <c r="E130" s="66"/>
      <c r="F130" s="66"/>
      <c r="G130" s="66"/>
      <c r="H130" s="66"/>
      <c r="I130" s="66"/>
      <c r="J130" s="66"/>
      <c r="K130" s="66"/>
      <c r="L130" s="66">
        <v>4813.4334129999997</v>
      </c>
      <c r="M130" s="66">
        <v>10432.322565000002</v>
      </c>
      <c r="N130" s="66">
        <v>8563.6422189999994</v>
      </c>
      <c r="O130" s="107"/>
      <c r="P130" s="67">
        <f t="shared" si="3"/>
        <v>-0.17912409574732147</v>
      </c>
      <c r="Q130" s="68">
        <f t="shared" si="4"/>
        <v>0.77911305386951657</v>
      </c>
      <c r="R130" s="68" t="e">
        <f t="shared" si="5"/>
        <v>#DIV/0!</v>
      </c>
      <c r="S130" s="103"/>
    </row>
    <row r="131" spans="1:19" s="62" customFormat="1" x14ac:dyDescent="0.3">
      <c r="A131" s="123" t="s">
        <v>163</v>
      </c>
      <c r="B131" s="123" t="s">
        <v>17</v>
      </c>
      <c r="C131" s="117"/>
      <c r="D131" s="117"/>
      <c r="E131" s="117">
        <v>633.03200000000004</v>
      </c>
      <c r="F131" s="117">
        <v>1021.898</v>
      </c>
      <c r="G131" s="117"/>
      <c r="H131" s="117">
        <v>2367.3864999999996</v>
      </c>
      <c r="I131" s="117">
        <v>7956.7302500000005</v>
      </c>
      <c r="J131" s="117">
        <v>13701.436048000001</v>
      </c>
      <c r="K131" s="117">
        <v>9472.2268919999988</v>
      </c>
      <c r="L131" s="117">
        <v>8850.1767350000009</v>
      </c>
      <c r="M131" s="117">
        <v>10077.485516999999</v>
      </c>
      <c r="N131" s="117">
        <v>8541.67634</v>
      </c>
      <c r="P131" s="67">
        <f t="shared" si="3"/>
        <v>-0.15240003812550251</v>
      </c>
      <c r="Q131" s="68">
        <f t="shared" si="4"/>
        <v>-3.4858105576577647E-2</v>
      </c>
      <c r="R131" s="68">
        <f t="shared" si="5"/>
        <v>-9.8239892541628016E-2</v>
      </c>
    </row>
    <row r="132" spans="1:19" s="62" customFormat="1" x14ac:dyDescent="0.3">
      <c r="A132" s="123" t="s">
        <v>149</v>
      </c>
      <c r="B132" s="123" t="s">
        <v>41</v>
      </c>
      <c r="C132" s="117"/>
      <c r="D132" s="117">
        <v>527.44399999999996</v>
      </c>
      <c r="E132" s="117">
        <v>27541.777999999998</v>
      </c>
      <c r="F132" s="117">
        <v>25915.823499999999</v>
      </c>
      <c r="G132" s="117">
        <v>35341.145215000004</v>
      </c>
      <c r="H132" s="117">
        <v>28236.925999999999</v>
      </c>
      <c r="I132" s="117">
        <v>21460.435833</v>
      </c>
      <c r="J132" s="117">
        <v>12763.751586999999</v>
      </c>
      <c r="K132" s="117">
        <v>10682.888639000001</v>
      </c>
      <c r="L132" s="117">
        <v>10959.308903000001</v>
      </c>
      <c r="M132" s="117">
        <v>12684.272676999999</v>
      </c>
      <c r="N132" s="117">
        <v>8477.2366120000006</v>
      </c>
      <c r="P132" s="67">
        <f t="shared" si="3"/>
        <v>-0.33167341732005551</v>
      </c>
      <c r="Q132" s="68">
        <f t="shared" si="4"/>
        <v>-0.22648073094468191</v>
      </c>
      <c r="R132" s="68">
        <f t="shared" si="5"/>
        <v>-0.20646588217233963</v>
      </c>
    </row>
    <row r="133" spans="1:19" s="62" customFormat="1" x14ac:dyDescent="0.3">
      <c r="A133" s="123" t="s">
        <v>330</v>
      </c>
      <c r="B133" s="123" t="s">
        <v>32</v>
      </c>
      <c r="C133" s="117"/>
      <c r="D133" s="117"/>
      <c r="E133" s="117"/>
      <c r="F133" s="117"/>
      <c r="G133" s="117"/>
      <c r="H133" s="117"/>
      <c r="I133" s="117"/>
      <c r="J133" s="117"/>
      <c r="K133" s="117">
        <v>517.06774300000006</v>
      </c>
      <c r="L133" s="117">
        <v>64.778824999999998</v>
      </c>
      <c r="M133" s="117">
        <v>3160.0969230000001</v>
      </c>
      <c r="N133" s="117">
        <v>8475.1871750000009</v>
      </c>
      <c r="P133" s="67">
        <f t="shared" si="3"/>
        <v>1.6819389979197803</v>
      </c>
      <c r="Q133" s="68">
        <f t="shared" si="4"/>
        <v>129.83267834821027</v>
      </c>
      <c r="R133" s="68">
        <f t="shared" si="5"/>
        <v>15.390864233431788</v>
      </c>
      <c r="S133" s="103"/>
    </row>
    <row r="134" spans="1:19" s="62" customFormat="1" x14ac:dyDescent="0.3">
      <c r="A134" s="65" t="s">
        <v>297</v>
      </c>
      <c r="B134" s="65" t="s">
        <v>782</v>
      </c>
      <c r="C134" s="66"/>
      <c r="D134" s="66"/>
      <c r="E134" s="66"/>
      <c r="F134" s="66"/>
      <c r="G134" s="66"/>
      <c r="H134" s="66"/>
      <c r="I134" s="66"/>
      <c r="J134" s="66"/>
      <c r="K134" s="66">
        <v>1954.423875</v>
      </c>
      <c r="L134" s="66">
        <v>543.04323799999997</v>
      </c>
      <c r="M134" s="66">
        <v>1919.4283640000001</v>
      </c>
      <c r="N134" s="66">
        <v>7938.3925769999996</v>
      </c>
      <c r="P134" s="67">
        <f t="shared" si="3"/>
        <v>3.135810810077202</v>
      </c>
      <c r="Q134" s="68">
        <f t="shared" si="4"/>
        <v>13.618343478940437</v>
      </c>
      <c r="R134" s="68">
        <f t="shared" si="5"/>
        <v>3.0617558343120423</v>
      </c>
      <c r="S134" s="103"/>
    </row>
    <row r="135" spans="1:19" s="62" customFormat="1" x14ac:dyDescent="0.3">
      <c r="A135" s="65" t="s">
        <v>552</v>
      </c>
      <c r="B135" s="65" t="s">
        <v>147</v>
      </c>
      <c r="C135" s="66"/>
      <c r="D135" s="66"/>
      <c r="E135" s="66"/>
      <c r="F135" s="66"/>
      <c r="G135" s="66"/>
      <c r="H135" s="66"/>
      <c r="I135" s="66"/>
      <c r="J135" s="66"/>
      <c r="K135" s="66"/>
      <c r="L135" s="66">
        <v>3043.375082</v>
      </c>
      <c r="M135" s="66">
        <v>13695.903432999999</v>
      </c>
      <c r="N135" s="66">
        <v>7895.1694280000002</v>
      </c>
      <c r="O135" s="107"/>
      <c r="P135" s="67">
        <f t="shared" si="3"/>
        <v>-0.42353788732353714</v>
      </c>
      <c r="Q135" s="68">
        <f t="shared" si="4"/>
        <v>1.5942150458863487</v>
      </c>
      <c r="R135" s="68" t="e">
        <f t="shared" si="5"/>
        <v>#DIV/0!</v>
      </c>
      <c r="S135" s="103"/>
    </row>
    <row r="136" spans="1:19" s="62" customFormat="1" x14ac:dyDescent="0.3">
      <c r="A136" s="65" t="s">
        <v>563</v>
      </c>
      <c r="B136" s="65" t="s">
        <v>81</v>
      </c>
      <c r="C136" s="66"/>
      <c r="D136" s="66"/>
      <c r="E136" s="66"/>
      <c r="F136" s="66"/>
      <c r="G136" s="66"/>
      <c r="H136" s="66"/>
      <c r="I136" s="66"/>
      <c r="J136" s="66"/>
      <c r="K136" s="66"/>
      <c r="L136" s="66">
        <v>1717.5319999999999</v>
      </c>
      <c r="M136" s="66">
        <v>6135.4511199999997</v>
      </c>
      <c r="N136" s="66">
        <v>7571.8955679999999</v>
      </c>
      <c r="O136" s="107"/>
      <c r="P136" s="67">
        <f t="shared" si="3"/>
        <v>0.23412205881936843</v>
      </c>
      <c r="Q136" s="68">
        <f t="shared" si="4"/>
        <v>3.408590680115422</v>
      </c>
      <c r="R136" s="68" t="e">
        <f t="shared" si="5"/>
        <v>#DIV/0!</v>
      </c>
      <c r="S136" s="103"/>
    </row>
    <row r="137" spans="1:19" s="62" customFormat="1" x14ac:dyDescent="0.3">
      <c r="A137" s="123" t="s">
        <v>249</v>
      </c>
      <c r="B137" s="123" t="s">
        <v>782</v>
      </c>
      <c r="C137" s="117"/>
      <c r="D137" s="117"/>
      <c r="E137" s="117"/>
      <c r="F137" s="117"/>
      <c r="G137" s="117"/>
      <c r="H137" s="117"/>
      <c r="I137" s="117">
        <v>9.0999999999999998E-2</v>
      </c>
      <c r="J137" s="117">
        <v>1226.9585</v>
      </c>
      <c r="K137" s="117">
        <v>11818.798889</v>
      </c>
      <c r="L137" s="117">
        <v>2121.8658409999998</v>
      </c>
      <c r="M137" s="117">
        <v>534.65738299999998</v>
      </c>
      <c r="N137" s="117">
        <v>7443.437144999999</v>
      </c>
      <c r="P137" s="67">
        <f t="shared" ref="P137:P200" si="6">N137/M137-100%</f>
        <v>12.921882277645457</v>
      </c>
      <c r="Q137" s="68">
        <f t="shared" ref="Q137:Q200" si="7">N137/L137-100%</f>
        <v>2.5079678465873374</v>
      </c>
      <c r="R137" s="68">
        <f t="shared" ref="R137:R200" si="8">N137/K137-100%</f>
        <v>-0.37020358710665935</v>
      </c>
    </row>
    <row r="138" spans="1:19" s="62" customFormat="1" x14ac:dyDescent="0.3">
      <c r="A138" s="123" t="s">
        <v>175</v>
      </c>
      <c r="B138" s="123" t="s">
        <v>32</v>
      </c>
      <c r="C138" s="117">
        <v>6674.1019999999999</v>
      </c>
      <c r="D138" s="117">
        <v>6549.7046700000001</v>
      </c>
      <c r="E138" s="117">
        <v>7598.9793329999993</v>
      </c>
      <c r="F138" s="117">
        <v>5052.1986670000006</v>
      </c>
      <c r="G138" s="117">
        <v>3120.7449999999999</v>
      </c>
      <c r="H138" s="117">
        <v>14049.513499999999</v>
      </c>
      <c r="I138" s="117">
        <v>19460.901999999998</v>
      </c>
      <c r="J138" s="117">
        <v>664.16042400000003</v>
      </c>
      <c r="K138" s="117">
        <v>5351.0733119999995</v>
      </c>
      <c r="L138" s="117">
        <v>6897.5000239999999</v>
      </c>
      <c r="M138" s="117">
        <v>5891.3112209999999</v>
      </c>
      <c r="N138" s="117">
        <v>7379.0567259999998</v>
      </c>
      <c r="P138" s="67">
        <f t="shared" si="6"/>
        <v>0.25253215272294982</v>
      </c>
      <c r="Q138" s="68">
        <f t="shared" si="7"/>
        <v>6.981612183028818E-2</v>
      </c>
      <c r="R138" s="68">
        <f t="shared" si="8"/>
        <v>0.37898628849882599</v>
      </c>
    </row>
    <row r="139" spans="1:19" s="62" customFormat="1" x14ac:dyDescent="0.3">
      <c r="A139" s="65" t="s">
        <v>645</v>
      </c>
      <c r="B139" s="65" t="s">
        <v>646</v>
      </c>
      <c r="C139" s="66"/>
      <c r="D139" s="66"/>
      <c r="E139" s="66"/>
      <c r="F139" s="66"/>
      <c r="G139" s="66"/>
      <c r="H139" s="66"/>
      <c r="I139" s="66"/>
      <c r="J139" s="66">
        <v>22.348239000000003</v>
      </c>
      <c r="K139" s="66"/>
      <c r="L139" s="66"/>
      <c r="M139" s="66">
        <v>2556.7075</v>
      </c>
      <c r="N139" s="66">
        <v>7040.0590000000002</v>
      </c>
      <c r="O139" s="107"/>
      <c r="P139" s="67">
        <f t="shared" si="6"/>
        <v>1.7535644965253163</v>
      </c>
      <c r="Q139" s="68" t="e">
        <f t="shared" si="7"/>
        <v>#DIV/0!</v>
      </c>
      <c r="R139" s="68" t="e">
        <f t="shared" si="8"/>
        <v>#DIV/0!</v>
      </c>
      <c r="S139" s="103"/>
    </row>
    <row r="140" spans="1:19" s="62" customFormat="1" x14ac:dyDescent="0.3">
      <c r="A140" s="123" t="s">
        <v>222</v>
      </c>
      <c r="B140" s="123" t="s">
        <v>23</v>
      </c>
      <c r="C140" s="117"/>
      <c r="D140" s="117"/>
      <c r="E140" s="117"/>
      <c r="F140" s="117"/>
      <c r="G140" s="117"/>
      <c r="H140" s="117"/>
      <c r="I140" s="117"/>
      <c r="J140" s="117"/>
      <c r="K140" s="117">
        <v>627.22386199999994</v>
      </c>
      <c r="L140" s="117">
        <v>3183.1516200000001</v>
      </c>
      <c r="M140" s="117">
        <v>5484.3429500000002</v>
      </c>
      <c r="N140" s="117">
        <v>6955.1408099999999</v>
      </c>
      <c r="P140" s="67">
        <f t="shared" si="6"/>
        <v>0.26818123399813998</v>
      </c>
      <c r="Q140" s="68">
        <f t="shared" si="7"/>
        <v>1.184985712367669</v>
      </c>
      <c r="R140" s="68">
        <f t="shared" si="8"/>
        <v>10.088769467128468</v>
      </c>
      <c r="S140" s="103"/>
    </row>
    <row r="141" spans="1:19" s="62" customFormat="1" x14ac:dyDescent="0.3">
      <c r="A141" s="69" t="s">
        <v>548</v>
      </c>
      <c r="B141" s="69" t="s">
        <v>782</v>
      </c>
      <c r="C141" s="70"/>
      <c r="D141" s="70"/>
      <c r="E141" s="70"/>
      <c r="F141" s="70"/>
      <c r="G141" s="70"/>
      <c r="H141" s="70"/>
      <c r="I141" s="70"/>
      <c r="J141" s="70"/>
      <c r="K141" s="70"/>
      <c r="L141" s="70">
        <v>3554.5816669999999</v>
      </c>
      <c r="M141" s="70">
        <v>5633.8253329999998</v>
      </c>
      <c r="N141" s="70">
        <v>6915.1764020000001</v>
      </c>
      <c r="O141" s="107"/>
      <c r="P141" s="67">
        <f t="shared" si="6"/>
        <v>0.22743890576346359</v>
      </c>
      <c r="Q141" s="68">
        <f t="shared" si="7"/>
        <v>0.945426227282683</v>
      </c>
      <c r="R141" s="68" t="e">
        <f t="shared" si="8"/>
        <v>#DIV/0!</v>
      </c>
      <c r="S141" s="103"/>
    </row>
    <row r="142" spans="1:19" s="62" customFormat="1" x14ac:dyDescent="0.3">
      <c r="A142" s="65" t="s">
        <v>688</v>
      </c>
      <c r="B142" s="65" t="s">
        <v>47</v>
      </c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>
        <v>314.65600000000001</v>
      </c>
      <c r="N142" s="66">
        <v>6894.8836229999997</v>
      </c>
      <c r="O142" s="107"/>
      <c r="P142" s="67">
        <f t="shared" si="6"/>
        <v>20.912449223914368</v>
      </c>
      <c r="Q142" s="68" t="e">
        <f t="shared" si="7"/>
        <v>#DIV/0!</v>
      </c>
      <c r="R142" s="68" t="e">
        <f t="shared" si="8"/>
        <v>#DIV/0!</v>
      </c>
      <c r="S142" s="103"/>
    </row>
    <row r="143" spans="1:19" s="62" customFormat="1" x14ac:dyDescent="0.3">
      <c r="A143" s="65" t="s">
        <v>662</v>
      </c>
      <c r="B143" s="65" t="s">
        <v>28</v>
      </c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>
        <v>1212.20929</v>
      </c>
      <c r="N143" s="66">
        <v>6858.3620000000001</v>
      </c>
      <c r="O143" s="107"/>
      <c r="P143" s="67">
        <f t="shared" si="6"/>
        <v>4.6577375347453405</v>
      </c>
      <c r="Q143" s="68" t="e">
        <f t="shared" si="7"/>
        <v>#DIV/0!</v>
      </c>
      <c r="R143" s="68" t="e">
        <f t="shared" si="8"/>
        <v>#DIV/0!</v>
      </c>
      <c r="S143" s="103"/>
    </row>
    <row r="144" spans="1:19" s="62" customFormat="1" x14ac:dyDescent="0.3">
      <c r="A144" s="123" t="s">
        <v>101</v>
      </c>
      <c r="B144" s="123" t="s">
        <v>81</v>
      </c>
      <c r="C144" s="117"/>
      <c r="D144" s="117"/>
      <c r="E144" s="117"/>
      <c r="F144" s="117"/>
      <c r="G144" s="117"/>
      <c r="H144" s="117"/>
      <c r="I144" s="117">
        <v>1746.3465000000001</v>
      </c>
      <c r="J144" s="117">
        <v>88.817202999999992</v>
      </c>
      <c r="K144" s="117">
        <v>8001.1769670000003</v>
      </c>
      <c r="L144" s="117">
        <v>27047.470053000001</v>
      </c>
      <c r="M144" s="117">
        <v>15687.760617</v>
      </c>
      <c r="N144" s="117">
        <v>6849.9411129999999</v>
      </c>
      <c r="P144" s="67">
        <f t="shared" si="6"/>
        <v>-0.56335762125429945</v>
      </c>
      <c r="Q144" s="68">
        <f t="shared" si="7"/>
        <v>-0.74674373981827435</v>
      </c>
      <c r="R144" s="68">
        <f t="shared" si="8"/>
        <v>-0.14388331351101846</v>
      </c>
    </row>
    <row r="145" spans="1:19" s="62" customFormat="1" x14ac:dyDescent="0.3">
      <c r="A145" s="65" t="s">
        <v>182</v>
      </c>
      <c r="B145" s="65" t="s">
        <v>116</v>
      </c>
      <c r="C145" s="66"/>
      <c r="D145" s="66"/>
      <c r="E145" s="66"/>
      <c r="F145" s="66"/>
      <c r="G145" s="66"/>
      <c r="H145" s="66">
        <v>32.866999999999997</v>
      </c>
      <c r="I145" s="66">
        <v>83.442999999999998</v>
      </c>
      <c r="J145" s="66">
        <v>3855.7771619999999</v>
      </c>
      <c r="K145" s="66">
        <v>1594.063652</v>
      </c>
      <c r="L145" s="66">
        <v>6612.8305229999996</v>
      </c>
      <c r="M145" s="66">
        <v>4453.1518249999999</v>
      </c>
      <c r="N145" s="66">
        <v>6847.4747359999992</v>
      </c>
      <c r="P145" s="67">
        <f t="shared" si="6"/>
        <v>0.53766927450312108</v>
      </c>
      <c r="Q145" s="68">
        <f t="shared" si="7"/>
        <v>3.548317353422048E-2</v>
      </c>
      <c r="R145" s="68">
        <f t="shared" si="8"/>
        <v>3.2956093550020915</v>
      </c>
    </row>
    <row r="146" spans="1:19" s="62" customFormat="1" x14ac:dyDescent="0.3">
      <c r="A146" s="65" t="s">
        <v>642</v>
      </c>
      <c r="B146" s="65" t="s">
        <v>17</v>
      </c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>
        <v>2986.3199449999997</v>
      </c>
      <c r="N146" s="66">
        <v>6666.4458190000005</v>
      </c>
      <c r="O146" s="107"/>
      <c r="P146" s="67">
        <f t="shared" si="6"/>
        <v>1.2323280632276665</v>
      </c>
      <c r="Q146" s="68" t="e">
        <f t="shared" si="7"/>
        <v>#DIV/0!</v>
      </c>
      <c r="R146" s="68" t="e">
        <f t="shared" si="8"/>
        <v>#DIV/0!</v>
      </c>
      <c r="S146" s="103"/>
    </row>
    <row r="147" spans="1:19" s="62" customFormat="1" x14ac:dyDescent="0.3">
      <c r="A147" s="65" t="s">
        <v>91</v>
      </c>
      <c r="B147" s="65" t="s">
        <v>61</v>
      </c>
      <c r="C147" s="66"/>
      <c r="D147" s="66">
        <v>1622.2750000000001</v>
      </c>
      <c r="E147" s="66">
        <v>20328.099999999999</v>
      </c>
      <c r="F147" s="66">
        <v>9184.4560000000001</v>
      </c>
      <c r="G147" s="66">
        <v>10079.684000000001</v>
      </c>
      <c r="H147" s="66">
        <v>9365.8290000000015</v>
      </c>
      <c r="I147" s="66">
        <v>31158.5795</v>
      </c>
      <c r="J147" s="66">
        <v>18472.055369000002</v>
      </c>
      <c r="K147" s="66">
        <v>42714.115267999994</v>
      </c>
      <c r="L147" s="66">
        <v>28868.913094</v>
      </c>
      <c r="M147" s="66">
        <v>12080.04458</v>
      </c>
      <c r="N147" s="66">
        <v>6554.6550230000003</v>
      </c>
      <c r="P147" s="67">
        <f t="shared" si="6"/>
        <v>-0.45739810978412798</v>
      </c>
      <c r="Q147" s="68">
        <f t="shared" si="7"/>
        <v>-0.7729510978935229</v>
      </c>
      <c r="R147" s="68">
        <f t="shared" si="8"/>
        <v>-0.84654592558281239</v>
      </c>
    </row>
    <row r="148" spans="1:19" s="62" customFormat="1" x14ac:dyDescent="0.3">
      <c r="A148" s="123" t="s">
        <v>64</v>
      </c>
      <c r="B148" s="123" t="s">
        <v>59</v>
      </c>
      <c r="C148" s="117"/>
      <c r="D148" s="117"/>
      <c r="E148" s="117"/>
      <c r="F148" s="117"/>
      <c r="G148" s="117"/>
      <c r="H148" s="117"/>
      <c r="I148" s="117"/>
      <c r="J148" s="117"/>
      <c r="K148" s="117">
        <v>46860.440999999999</v>
      </c>
      <c r="L148" s="117">
        <v>54415.254858</v>
      </c>
      <c r="M148" s="117">
        <v>21.249500000000001</v>
      </c>
      <c r="N148" s="117">
        <v>6468.7889999999998</v>
      </c>
      <c r="P148" s="67">
        <f t="shared" si="6"/>
        <v>303.42076284147862</v>
      </c>
      <c r="Q148" s="68">
        <f t="shared" si="7"/>
        <v>-0.88112177335416864</v>
      </c>
      <c r="R148" s="68">
        <f t="shared" si="8"/>
        <v>-0.86195629272887131</v>
      </c>
      <c r="S148" s="103"/>
    </row>
    <row r="149" spans="1:19" s="62" customFormat="1" x14ac:dyDescent="0.3">
      <c r="A149" s="65" t="s">
        <v>247</v>
      </c>
      <c r="B149" s="65" t="s">
        <v>43</v>
      </c>
      <c r="C149" s="66"/>
      <c r="D149" s="66"/>
      <c r="E149" s="66"/>
      <c r="F149" s="66"/>
      <c r="G149" s="66"/>
      <c r="H149" s="66"/>
      <c r="I149" s="66"/>
      <c r="J149" s="66"/>
      <c r="K149" s="66">
        <v>365.04707500000001</v>
      </c>
      <c r="L149" s="66">
        <v>2177.5515930000001</v>
      </c>
      <c r="M149" s="66">
        <v>3947.5718499999998</v>
      </c>
      <c r="N149" s="66">
        <v>6340.8693499999999</v>
      </c>
      <c r="P149" s="67">
        <f t="shared" si="6"/>
        <v>0.60627078896613384</v>
      </c>
      <c r="Q149" s="68">
        <f t="shared" si="7"/>
        <v>1.9119261148087063</v>
      </c>
      <c r="R149" s="68">
        <f t="shared" si="8"/>
        <v>16.370004539825445</v>
      </c>
      <c r="S149" s="103"/>
    </row>
    <row r="150" spans="1:19" s="62" customFormat="1" x14ac:dyDescent="0.3">
      <c r="A150" s="123" t="s">
        <v>201</v>
      </c>
      <c r="B150" s="123" t="s">
        <v>63</v>
      </c>
      <c r="C150" s="117">
        <v>3575.011</v>
      </c>
      <c r="D150" s="117"/>
      <c r="E150" s="117">
        <v>21329.994999999999</v>
      </c>
      <c r="F150" s="117">
        <v>37746.553850000004</v>
      </c>
      <c r="G150" s="117">
        <v>45959.478000000003</v>
      </c>
      <c r="H150" s="117">
        <v>95738.45066599999</v>
      </c>
      <c r="I150" s="117">
        <v>31917.7925</v>
      </c>
      <c r="J150" s="117">
        <v>2912.0216489999998</v>
      </c>
      <c r="K150" s="117">
        <v>8085.3488940000007</v>
      </c>
      <c r="L150" s="117">
        <v>5115.8698459999996</v>
      </c>
      <c r="M150" s="117">
        <v>16045.00749</v>
      </c>
      <c r="N150" s="117">
        <v>6234.2465000000002</v>
      </c>
      <c r="P150" s="67">
        <f t="shared" si="6"/>
        <v>-0.61145256529886483</v>
      </c>
      <c r="Q150" s="68">
        <f t="shared" si="7"/>
        <v>0.21860928594077467</v>
      </c>
      <c r="R150" s="68">
        <f t="shared" si="8"/>
        <v>-0.22894527104126228</v>
      </c>
    </row>
    <row r="151" spans="1:19" s="62" customFormat="1" x14ac:dyDescent="0.3">
      <c r="A151" s="123" t="s">
        <v>283</v>
      </c>
      <c r="B151" s="123" t="s">
        <v>68</v>
      </c>
      <c r="C151" s="117">
        <v>44.195999999999998</v>
      </c>
      <c r="D151" s="117"/>
      <c r="E151" s="117"/>
      <c r="F151" s="117"/>
      <c r="G151" s="117"/>
      <c r="H151" s="117"/>
      <c r="I151" s="117"/>
      <c r="J151" s="117">
        <v>6314.2220459999999</v>
      </c>
      <c r="K151" s="117">
        <v>7033.0192369999995</v>
      </c>
      <c r="L151" s="117">
        <v>974.34319700000003</v>
      </c>
      <c r="M151" s="117">
        <v>4930.3398399999996</v>
      </c>
      <c r="N151" s="117">
        <v>6160.5865000000003</v>
      </c>
      <c r="P151" s="67">
        <f t="shared" si="6"/>
        <v>0.24952573248987253</v>
      </c>
      <c r="Q151" s="68">
        <f t="shared" si="7"/>
        <v>5.3228095797953214</v>
      </c>
      <c r="R151" s="68">
        <f t="shared" si="8"/>
        <v>-0.12404810901272945</v>
      </c>
    </row>
    <row r="152" spans="1:19" s="62" customFormat="1" x14ac:dyDescent="0.3">
      <c r="A152" s="65" t="s">
        <v>193</v>
      </c>
      <c r="B152" s="65" t="s">
        <v>23</v>
      </c>
      <c r="C152" s="66"/>
      <c r="D152" s="66"/>
      <c r="E152" s="66"/>
      <c r="F152" s="66"/>
      <c r="G152" s="66"/>
      <c r="H152" s="66"/>
      <c r="I152" s="66"/>
      <c r="J152" s="66"/>
      <c r="K152" s="66">
        <v>2120.7004999999999</v>
      </c>
      <c r="L152" s="66">
        <v>5729.5141670000003</v>
      </c>
      <c r="M152" s="66"/>
      <c r="N152" s="66">
        <v>6143.87907</v>
      </c>
      <c r="P152" s="67" t="e">
        <f t="shared" si="6"/>
        <v>#DIV/0!</v>
      </c>
      <c r="Q152" s="68">
        <f t="shared" si="7"/>
        <v>7.232112373272348E-2</v>
      </c>
      <c r="R152" s="68">
        <f t="shared" si="8"/>
        <v>1.8970988925593217</v>
      </c>
      <c r="S152" s="103"/>
    </row>
    <row r="153" spans="1:19" s="62" customFormat="1" x14ac:dyDescent="0.3">
      <c r="A153" s="65" t="s">
        <v>638</v>
      </c>
      <c r="B153" s="65" t="s">
        <v>38</v>
      </c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>
        <v>4659.7628789999999</v>
      </c>
      <c r="N153" s="66">
        <v>6030.331021</v>
      </c>
      <c r="O153" s="107"/>
      <c r="P153" s="67">
        <f t="shared" si="6"/>
        <v>0.29412830171610116</v>
      </c>
      <c r="Q153" s="68" t="e">
        <f t="shared" si="7"/>
        <v>#DIV/0!</v>
      </c>
      <c r="R153" s="68" t="e">
        <f t="shared" si="8"/>
        <v>#DIV/0!</v>
      </c>
      <c r="S153" s="103"/>
    </row>
    <row r="154" spans="1:19" s="62" customFormat="1" x14ac:dyDescent="0.3">
      <c r="A154" s="65" t="s">
        <v>554</v>
      </c>
      <c r="B154" s="65" t="s">
        <v>23</v>
      </c>
      <c r="C154" s="66"/>
      <c r="D154" s="66"/>
      <c r="E154" s="66"/>
      <c r="F154" s="66"/>
      <c r="G154" s="66"/>
      <c r="H154" s="66"/>
      <c r="I154" s="66"/>
      <c r="J154" s="66"/>
      <c r="K154" s="66"/>
      <c r="L154" s="66">
        <v>2914.0946559999998</v>
      </c>
      <c r="M154" s="66">
        <v>4910.2286700000004</v>
      </c>
      <c r="N154" s="66">
        <v>5990.1447569999991</v>
      </c>
      <c r="O154" s="107"/>
      <c r="P154" s="67">
        <f t="shared" si="6"/>
        <v>0.21993193384209508</v>
      </c>
      <c r="Q154" s="68">
        <f t="shared" si="7"/>
        <v>1.0555765903714005</v>
      </c>
      <c r="R154" s="68" t="e">
        <f t="shared" si="8"/>
        <v>#DIV/0!</v>
      </c>
      <c r="S154" s="103"/>
    </row>
    <row r="155" spans="1:19" s="62" customFormat="1" x14ac:dyDescent="0.3">
      <c r="A155" s="65" t="s">
        <v>644</v>
      </c>
      <c r="B155" s="65" t="s">
        <v>47</v>
      </c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>
        <v>2639.7005380000001</v>
      </c>
      <c r="N155" s="66">
        <v>5958.7190000000001</v>
      </c>
      <c r="O155" s="107"/>
      <c r="P155" s="67">
        <f t="shared" si="6"/>
        <v>1.2573465869407645</v>
      </c>
      <c r="Q155" s="68" t="e">
        <f t="shared" si="7"/>
        <v>#DIV/0!</v>
      </c>
      <c r="R155" s="68" t="e">
        <f t="shared" si="8"/>
        <v>#DIV/0!</v>
      </c>
      <c r="S155" s="103"/>
    </row>
    <row r="156" spans="1:19" s="62" customFormat="1" x14ac:dyDescent="0.3">
      <c r="A156" s="123" t="s">
        <v>218</v>
      </c>
      <c r="B156" s="123" t="s">
        <v>32</v>
      </c>
      <c r="C156" s="117"/>
      <c r="D156" s="117"/>
      <c r="E156" s="117"/>
      <c r="F156" s="117"/>
      <c r="G156" s="117"/>
      <c r="H156" s="117"/>
      <c r="I156" s="117"/>
      <c r="J156" s="117"/>
      <c r="K156" s="117">
        <v>443.49259999999998</v>
      </c>
      <c r="L156" s="117">
        <v>2957.3839969999999</v>
      </c>
      <c r="M156" s="117">
        <v>4788.4068010000001</v>
      </c>
      <c r="N156" s="117">
        <v>5876.0861030000005</v>
      </c>
      <c r="P156" s="67">
        <f t="shared" si="6"/>
        <v>0.22714847488998879</v>
      </c>
      <c r="Q156" s="68">
        <f t="shared" si="7"/>
        <v>0.98692023388263461</v>
      </c>
      <c r="R156" s="68">
        <f t="shared" si="8"/>
        <v>12.24956967263941</v>
      </c>
      <c r="S156" s="103"/>
    </row>
    <row r="157" spans="1:19" s="62" customFormat="1" x14ac:dyDescent="0.3">
      <c r="A157" s="123" t="s">
        <v>206</v>
      </c>
      <c r="B157" s="123" t="s">
        <v>32</v>
      </c>
      <c r="C157" s="117"/>
      <c r="D157" s="117"/>
      <c r="E157" s="117"/>
      <c r="F157" s="117"/>
      <c r="G157" s="117"/>
      <c r="H157" s="117"/>
      <c r="I157" s="117"/>
      <c r="J157" s="117">
        <v>144.87200000000001</v>
      </c>
      <c r="K157" s="117">
        <v>456.65699999999998</v>
      </c>
      <c r="L157" s="117">
        <v>3647.5356690000003</v>
      </c>
      <c r="M157" s="117">
        <v>7748.6441500000001</v>
      </c>
      <c r="N157" s="117">
        <v>5874.2390919999998</v>
      </c>
      <c r="P157" s="67">
        <f t="shared" si="6"/>
        <v>-0.24190103735761315</v>
      </c>
      <c r="Q157" s="68">
        <f t="shared" si="7"/>
        <v>0.61046789533122436</v>
      </c>
      <c r="R157" s="68">
        <f t="shared" si="8"/>
        <v>11.863569576290301</v>
      </c>
    </row>
    <row r="158" spans="1:19" s="62" customFormat="1" x14ac:dyDescent="0.3">
      <c r="A158" s="123" t="s">
        <v>160</v>
      </c>
      <c r="B158" s="123" t="s">
        <v>88</v>
      </c>
      <c r="C158" s="117"/>
      <c r="D158" s="117"/>
      <c r="E158" s="117"/>
      <c r="F158" s="117"/>
      <c r="G158" s="117"/>
      <c r="H158" s="117"/>
      <c r="I158" s="117"/>
      <c r="J158" s="117">
        <v>4141.4080329999997</v>
      </c>
      <c r="K158" s="117">
        <v>10665.698526</v>
      </c>
      <c r="L158" s="117">
        <v>9484.1348309999994</v>
      </c>
      <c r="M158" s="117">
        <v>12842.090868000001</v>
      </c>
      <c r="N158" s="117">
        <v>5819.5121660000004</v>
      </c>
      <c r="P158" s="67">
        <f t="shared" si="6"/>
        <v>-0.5468407578004999</v>
      </c>
      <c r="Q158" s="68">
        <f t="shared" si="7"/>
        <v>-0.3863950408024307</v>
      </c>
      <c r="R158" s="68">
        <f t="shared" si="8"/>
        <v>-0.45437121142945758</v>
      </c>
    </row>
    <row r="159" spans="1:19" s="62" customFormat="1" x14ac:dyDescent="0.3">
      <c r="A159" s="65" t="s">
        <v>636</v>
      </c>
      <c r="B159" s="65" t="s">
        <v>23</v>
      </c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>
        <v>4849.5109350000002</v>
      </c>
      <c r="N159" s="66">
        <v>5782.954436</v>
      </c>
      <c r="O159" s="107"/>
      <c r="P159" s="67">
        <f t="shared" si="6"/>
        <v>0.19248198705216435</v>
      </c>
      <c r="Q159" s="68" t="e">
        <f t="shared" si="7"/>
        <v>#DIV/0!</v>
      </c>
      <c r="R159" s="68" t="e">
        <f t="shared" si="8"/>
        <v>#DIV/0!</v>
      </c>
      <c r="S159"/>
    </row>
    <row r="160" spans="1:19" s="62" customFormat="1" x14ac:dyDescent="0.3">
      <c r="A160" s="123" t="s">
        <v>65</v>
      </c>
      <c r="B160" s="123" t="s">
        <v>7</v>
      </c>
      <c r="C160" s="117">
        <v>223.30600000000001</v>
      </c>
      <c r="D160" s="117">
        <v>4467.6260000000002</v>
      </c>
      <c r="E160" s="117">
        <v>13795.556500000001</v>
      </c>
      <c r="F160" s="117">
        <v>31745.942500000001</v>
      </c>
      <c r="G160" s="117">
        <v>64977.422378000003</v>
      </c>
      <c r="H160" s="117">
        <v>47039.621832999997</v>
      </c>
      <c r="I160" s="117">
        <v>35730.500667000008</v>
      </c>
      <c r="J160" s="117">
        <v>13662.201696</v>
      </c>
      <c r="K160" s="117">
        <v>62423.516893</v>
      </c>
      <c r="L160" s="117">
        <v>52049.270414999999</v>
      </c>
      <c r="M160" s="117">
        <v>8012.1250800000007</v>
      </c>
      <c r="N160" s="117">
        <v>5758.199756</v>
      </c>
      <c r="P160" s="67">
        <f t="shared" si="6"/>
        <v>-0.2813142957074255</v>
      </c>
      <c r="Q160" s="68">
        <f t="shared" si="7"/>
        <v>-0.8893702119148138</v>
      </c>
      <c r="R160" s="68">
        <f t="shared" si="8"/>
        <v>-0.90775592208509948</v>
      </c>
    </row>
    <row r="161" spans="1:19" s="62" customFormat="1" x14ac:dyDescent="0.3">
      <c r="A161" s="65" t="s">
        <v>640</v>
      </c>
      <c r="B161" s="65" t="s">
        <v>17</v>
      </c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>
        <v>4451.770391</v>
      </c>
      <c r="N161" s="66">
        <v>5714.4038269999992</v>
      </c>
      <c r="O161" s="107"/>
      <c r="P161" s="67">
        <f t="shared" si="6"/>
        <v>0.28362501322004929</v>
      </c>
      <c r="Q161" s="68" t="e">
        <f t="shared" si="7"/>
        <v>#DIV/0!</v>
      </c>
      <c r="R161" s="68" t="e">
        <f t="shared" si="8"/>
        <v>#DIV/0!</v>
      </c>
      <c r="S161" s="103"/>
    </row>
    <row r="162" spans="1:19" s="62" customFormat="1" x14ac:dyDescent="0.3">
      <c r="A162" s="123" t="s">
        <v>184</v>
      </c>
      <c r="B162" s="123" t="s">
        <v>166</v>
      </c>
      <c r="C162" s="117"/>
      <c r="D162" s="117"/>
      <c r="E162" s="117"/>
      <c r="F162" s="117"/>
      <c r="G162" s="117"/>
      <c r="H162" s="117"/>
      <c r="I162" s="117"/>
      <c r="J162" s="117"/>
      <c r="K162" s="117">
        <v>734.16051300000004</v>
      </c>
      <c r="L162" s="117">
        <v>6676.2324960000005</v>
      </c>
      <c r="M162" s="117">
        <v>5621.867851</v>
      </c>
      <c r="N162" s="117">
        <v>5586.3145939999995</v>
      </c>
      <c r="P162" s="67">
        <f t="shared" si="6"/>
        <v>-6.324100448870662E-3</v>
      </c>
      <c r="Q162" s="68">
        <f t="shared" si="7"/>
        <v>-0.16325343712236129</v>
      </c>
      <c r="R162" s="68">
        <f t="shared" si="8"/>
        <v>6.6091188440149722</v>
      </c>
      <c r="S162" s="103"/>
    </row>
    <row r="163" spans="1:19" s="62" customFormat="1" x14ac:dyDescent="0.3">
      <c r="A163" s="65" t="s">
        <v>179</v>
      </c>
      <c r="B163" s="65" t="s">
        <v>17</v>
      </c>
      <c r="C163" s="66"/>
      <c r="D163" s="66"/>
      <c r="E163" s="66"/>
      <c r="F163" s="66">
        <v>9.9779999999999998</v>
      </c>
      <c r="G163" s="66"/>
      <c r="H163" s="66"/>
      <c r="I163" s="66"/>
      <c r="J163" s="66"/>
      <c r="K163" s="66">
        <v>1764.738793</v>
      </c>
      <c r="L163" s="66">
        <v>6098.3390360000003</v>
      </c>
      <c r="M163" s="66">
        <v>6269.9605039999997</v>
      </c>
      <c r="N163" s="66">
        <v>5500.7663359999997</v>
      </c>
      <c r="P163" s="67">
        <f t="shared" si="6"/>
        <v>-0.12267926847534094</v>
      </c>
      <c r="Q163" s="68">
        <f t="shared" si="7"/>
        <v>-9.7989419163542979E-2</v>
      </c>
      <c r="R163" s="68">
        <f t="shared" si="8"/>
        <v>2.1170427928593734</v>
      </c>
    </row>
    <row r="164" spans="1:19" s="62" customFormat="1" x14ac:dyDescent="0.3">
      <c r="A164" s="123" t="s">
        <v>194</v>
      </c>
      <c r="B164" s="123" t="s">
        <v>129</v>
      </c>
      <c r="C164" s="117"/>
      <c r="D164" s="117"/>
      <c r="E164" s="117"/>
      <c r="F164" s="117"/>
      <c r="G164" s="117"/>
      <c r="H164" s="117"/>
      <c r="I164" s="117">
        <v>776.08500000000004</v>
      </c>
      <c r="J164" s="117">
        <v>4350.2046869999995</v>
      </c>
      <c r="K164" s="117">
        <v>7321.561189</v>
      </c>
      <c r="L164" s="117">
        <v>5617.9786189999995</v>
      </c>
      <c r="M164" s="117">
        <v>4869.9248980000002</v>
      </c>
      <c r="N164" s="117">
        <v>5186.2346529999995</v>
      </c>
      <c r="P164" s="67">
        <f t="shared" si="6"/>
        <v>6.4951670020599872E-2</v>
      </c>
      <c r="Q164" s="68">
        <f t="shared" si="7"/>
        <v>-7.6850411025033538E-2</v>
      </c>
      <c r="R164" s="68">
        <f t="shared" si="8"/>
        <v>-0.29164907331624035</v>
      </c>
    </row>
    <row r="165" spans="1:19" s="62" customFormat="1" x14ac:dyDescent="0.3">
      <c r="A165" s="123" t="s">
        <v>48</v>
      </c>
      <c r="B165" s="123" t="s">
        <v>782</v>
      </c>
      <c r="C165" s="117"/>
      <c r="D165" s="117"/>
      <c r="E165" s="117"/>
      <c r="F165" s="117"/>
      <c r="G165" s="117"/>
      <c r="H165" s="117"/>
      <c r="I165" s="117">
        <v>5805.2685000000001</v>
      </c>
      <c r="J165" s="117">
        <v>63550.177733000004</v>
      </c>
      <c r="K165" s="117">
        <v>129690.609786</v>
      </c>
      <c r="L165" s="117">
        <v>72582.556475999998</v>
      </c>
      <c r="M165" s="117">
        <v>15026.429921999999</v>
      </c>
      <c r="N165" s="117">
        <v>5115.666408</v>
      </c>
      <c r="P165" s="67">
        <f t="shared" si="6"/>
        <v>-0.65955543435435593</v>
      </c>
      <c r="Q165" s="68">
        <f t="shared" si="7"/>
        <v>-0.92951934105970024</v>
      </c>
      <c r="R165" s="68">
        <f t="shared" si="8"/>
        <v>-0.96055484343514719</v>
      </c>
    </row>
    <row r="166" spans="1:19" s="62" customFormat="1" x14ac:dyDescent="0.3">
      <c r="A166" s="123" t="s">
        <v>237</v>
      </c>
      <c r="B166" s="123" t="s">
        <v>38</v>
      </c>
      <c r="C166" s="117"/>
      <c r="D166" s="117"/>
      <c r="E166" s="117"/>
      <c r="F166" s="117"/>
      <c r="G166" s="117"/>
      <c r="H166" s="117"/>
      <c r="I166" s="117"/>
      <c r="J166" s="117"/>
      <c r="K166" s="117">
        <v>371.54750000000001</v>
      </c>
      <c r="L166" s="117">
        <v>1962.6229519999999</v>
      </c>
      <c r="M166" s="117">
        <v>1318.1124029999999</v>
      </c>
      <c r="N166" s="117">
        <v>5093.393454</v>
      </c>
      <c r="O166" s="107"/>
      <c r="P166" s="114">
        <f t="shared" si="6"/>
        <v>2.8641571404741577</v>
      </c>
      <c r="Q166" s="115">
        <f t="shared" si="7"/>
        <v>1.5951971308649</v>
      </c>
      <c r="R166" s="115">
        <f t="shared" si="8"/>
        <v>12.708592990129121</v>
      </c>
      <c r="S166" s="103"/>
    </row>
    <row r="167" spans="1:19" s="62" customFormat="1" x14ac:dyDescent="0.3">
      <c r="A167" s="65" t="s">
        <v>529</v>
      </c>
      <c r="B167" s="65" t="s">
        <v>32</v>
      </c>
      <c r="C167" s="66"/>
      <c r="D167" s="66"/>
      <c r="E167" s="66"/>
      <c r="F167" s="66"/>
      <c r="G167" s="66"/>
      <c r="H167" s="66"/>
      <c r="I167" s="66"/>
      <c r="J167" s="66"/>
      <c r="K167" s="66"/>
      <c r="L167" s="66">
        <v>25025.201224</v>
      </c>
      <c r="M167" s="66">
        <v>1262.193</v>
      </c>
      <c r="N167" s="66">
        <v>4935.8306030000003</v>
      </c>
      <c r="O167" s="107"/>
      <c r="P167" s="67">
        <f t="shared" si="6"/>
        <v>2.9105197089510084</v>
      </c>
      <c r="Q167" s="68">
        <f t="shared" si="7"/>
        <v>-0.80276559781399981</v>
      </c>
      <c r="R167" s="68" t="e">
        <f t="shared" si="8"/>
        <v>#DIV/0!</v>
      </c>
      <c r="S167" s="103"/>
    </row>
    <row r="168" spans="1:19" s="62" customFormat="1" x14ac:dyDescent="0.3">
      <c r="A168" s="123" t="s">
        <v>211</v>
      </c>
      <c r="B168" s="123" t="s">
        <v>32</v>
      </c>
      <c r="C168" s="117">
        <v>6006.2870000000003</v>
      </c>
      <c r="D168" s="117">
        <v>6445.2365530000006</v>
      </c>
      <c r="E168" s="117">
        <v>7077.1378130000003</v>
      </c>
      <c r="F168" s="117">
        <v>4654.5332149999995</v>
      </c>
      <c r="G168" s="117">
        <v>5282.7259999999997</v>
      </c>
      <c r="H168" s="117">
        <v>2681.3319999999999</v>
      </c>
      <c r="I168" s="117">
        <v>840.38</v>
      </c>
      <c r="J168" s="117">
        <v>4273.3386360000004</v>
      </c>
      <c r="K168" s="117">
        <v>5014.0328249999993</v>
      </c>
      <c r="L168" s="117">
        <v>3776.249182</v>
      </c>
      <c r="M168" s="117">
        <v>6713.2822039999992</v>
      </c>
      <c r="N168" s="117">
        <v>4926.7028399999999</v>
      </c>
      <c r="P168" s="67">
        <f t="shared" si="6"/>
        <v>-0.26612606318493437</v>
      </c>
      <c r="Q168" s="68">
        <f t="shared" si="7"/>
        <v>0.304655122729663</v>
      </c>
      <c r="R168" s="68">
        <f t="shared" si="8"/>
        <v>-1.7417114735382544E-2</v>
      </c>
    </row>
    <row r="169" spans="1:19" s="62" customFormat="1" x14ac:dyDescent="0.3">
      <c r="A169" s="123" t="s">
        <v>236</v>
      </c>
      <c r="B169" s="123" t="s">
        <v>4</v>
      </c>
      <c r="C169" s="117"/>
      <c r="D169" s="117"/>
      <c r="E169" s="117"/>
      <c r="F169" s="117"/>
      <c r="G169" s="117"/>
      <c r="H169" s="117"/>
      <c r="I169" s="117"/>
      <c r="J169" s="117"/>
      <c r="K169" s="117">
        <v>1403.1444999999999</v>
      </c>
      <c r="L169" s="117">
        <v>2654.4206680000002</v>
      </c>
      <c r="M169" s="117">
        <v>4387.8764999999985</v>
      </c>
      <c r="N169" s="117">
        <v>4845.5943470000002</v>
      </c>
      <c r="P169" s="67">
        <f t="shared" si="6"/>
        <v>0.10431420460443719</v>
      </c>
      <c r="Q169" s="68">
        <f t="shared" si="7"/>
        <v>0.82548094407770023</v>
      </c>
      <c r="R169" s="68">
        <f t="shared" si="8"/>
        <v>2.453382276023603</v>
      </c>
      <c r="S169" s="103"/>
    </row>
    <row r="170" spans="1:19" s="62" customFormat="1" x14ac:dyDescent="0.3">
      <c r="A170" s="123" t="s">
        <v>198</v>
      </c>
      <c r="B170" s="123" t="s">
        <v>17</v>
      </c>
      <c r="C170" s="117"/>
      <c r="D170" s="117"/>
      <c r="E170" s="117">
        <v>345.61500000000001</v>
      </c>
      <c r="F170" s="117">
        <v>8236.8770000000004</v>
      </c>
      <c r="G170" s="117">
        <v>13919.6055</v>
      </c>
      <c r="H170" s="117">
        <v>11009.370999999999</v>
      </c>
      <c r="I170" s="117">
        <v>7975.4295000000002</v>
      </c>
      <c r="J170" s="117">
        <v>1826.6159739999998</v>
      </c>
      <c r="K170" s="117">
        <v>3648.8456510000001</v>
      </c>
      <c r="L170" s="117">
        <v>5473.2299579999999</v>
      </c>
      <c r="M170" s="117">
        <v>2963.966719</v>
      </c>
      <c r="N170" s="117">
        <v>4837.7</v>
      </c>
      <c r="P170" s="67">
        <f t="shared" si="6"/>
        <v>0.63217082330538799</v>
      </c>
      <c r="Q170" s="68">
        <f t="shared" si="7"/>
        <v>-0.11611607092646847</v>
      </c>
      <c r="R170" s="68">
        <f t="shared" si="8"/>
        <v>0.32581656302019324</v>
      </c>
    </row>
    <row r="171" spans="1:19" s="62" customFormat="1" x14ac:dyDescent="0.3">
      <c r="A171" s="123" t="s">
        <v>60</v>
      </c>
      <c r="B171" s="123" t="s">
        <v>61</v>
      </c>
      <c r="C171" s="117"/>
      <c r="D171" s="117"/>
      <c r="E171" s="117">
        <v>59.131</v>
      </c>
      <c r="F171" s="117">
        <v>1223.7121669999999</v>
      </c>
      <c r="G171" s="117">
        <v>9063.5174999999999</v>
      </c>
      <c r="H171" s="117">
        <v>52270.781999999999</v>
      </c>
      <c r="I171" s="117">
        <v>151945.777833</v>
      </c>
      <c r="J171" s="117">
        <v>89137.284595999998</v>
      </c>
      <c r="K171" s="117">
        <v>83554.761510000011</v>
      </c>
      <c r="L171" s="117">
        <v>52339.982173000004</v>
      </c>
      <c r="M171" s="117">
        <v>11707.869086999999</v>
      </c>
      <c r="N171" s="117">
        <v>4760.3429660000002</v>
      </c>
      <c r="P171" s="67">
        <f t="shared" si="6"/>
        <v>-0.59340654301595186</v>
      </c>
      <c r="Q171" s="68">
        <f t="shared" si="7"/>
        <v>-0.90904958755496745</v>
      </c>
      <c r="R171" s="68">
        <f t="shared" si="8"/>
        <v>-0.94302726882380883</v>
      </c>
    </row>
    <row r="172" spans="1:19" s="62" customFormat="1" x14ac:dyDescent="0.3">
      <c r="A172" s="65" t="s">
        <v>536</v>
      </c>
      <c r="B172" s="65" t="s">
        <v>35</v>
      </c>
      <c r="C172" s="66"/>
      <c r="D172" s="66"/>
      <c r="E172" s="66"/>
      <c r="F172" s="66"/>
      <c r="G172" s="66"/>
      <c r="H172" s="66"/>
      <c r="I172" s="66"/>
      <c r="J172" s="66"/>
      <c r="K172" s="66"/>
      <c r="L172" s="66">
        <v>7208.0311890000003</v>
      </c>
      <c r="M172" s="66">
        <v>6420.5076950000002</v>
      </c>
      <c r="N172" s="66">
        <v>4694.6742329999997</v>
      </c>
      <c r="O172" s="107"/>
      <c r="P172" s="67">
        <f t="shared" si="6"/>
        <v>-0.26880015475162522</v>
      </c>
      <c r="Q172" s="68">
        <f t="shared" si="7"/>
        <v>-0.34868841297961817</v>
      </c>
      <c r="R172" s="68" t="e">
        <f t="shared" si="8"/>
        <v>#DIV/0!</v>
      </c>
      <c r="S172" s="103"/>
    </row>
    <row r="173" spans="1:19" s="62" customFormat="1" x14ac:dyDescent="0.3">
      <c r="A173" s="65" t="s">
        <v>544</v>
      </c>
      <c r="B173" s="65" t="s">
        <v>38</v>
      </c>
      <c r="C173" s="66"/>
      <c r="D173" s="66"/>
      <c r="E173" s="66"/>
      <c r="F173" s="66"/>
      <c r="G173" s="66"/>
      <c r="H173" s="66"/>
      <c r="I173" s="66"/>
      <c r="J173" s="66"/>
      <c r="K173" s="66"/>
      <c r="L173" s="66">
        <v>4297.0177169999997</v>
      </c>
      <c r="M173" s="66">
        <v>3809.2293990000003</v>
      </c>
      <c r="N173" s="66">
        <v>4607.1584999999995</v>
      </c>
      <c r="O173" s="107"/>
      <c r="P173" s="67">
        <f t="shared" si="6"/>
        <v>0.20947257763196725</v>
      </c>
      <c r="Q173" s="68">
        <f t="shared" si="7"/>
        <v>7.217582133138789E-2</v>
      </c>
      <c r="R173" s="68" t="e">
        <f t="shared" si="8"/>
        <v>#DIV/0!</v>
      </c>
      <c r="S173" s="103"/>
    </row>
    <row r="174" spans="1:19" s="62" customFormat="1" x14ac:dyDescent="0.3">
      <c r="A174" s="65" t="s">
        <v>267</v>
      </c>
      <c r="B174" s="65" t="s">
        <v>28</v>
      </c>
      <c r="C174" s="66">
        <v>1031.0260000000001</v>
      </c>
      <c r="D174" s="66">
        <v>9376.9519999999993</v>
      </c>
      <c r="E174" s="66">
        <v>3259.0940000000001</v>
      </c>
      <c r="F174" s="66">
        <v>2696.346</v>
      </c>
      <c r="G174" s="66">
        <v>13214.565000000001</v>
      </c>
      <c r="H174" s="66">
        <v>13535.604667</v>
      </c>
      <c r="I174" s="66">
        <v>2551.3710000000001</v>
      </c>
      <c r="J174" s="66">
        <v>324.765333</v>
      </c>
      <c r="K174" s="66">
        <v>1307.7809169999998</v>
      </c>
      <c r="L174" s="66">
        <v>1386.4970949999999</v>
      </c>
      <c r="M174" s="66">
        <v>2041.6568540000001</v>
      </c>
      <c r="N174" s="66">
        <v>4530.6284999999998</v>
      </c>
      <c r="P174" s="67">
        <f t="shared" si="6"/>
        <v>1.2190940123574752</v>
      </c>
      <c r="Q174" s="68">
        <f t="shared" si="7"/>
        <v>2.2676797638728554</v>
      </c>
      <c r="R174" s="68">
        <f t="shared" si="8"/>
        <v>2.4643635192300337</v>
      </c>
    </row>
    <row r="175" spans="1:19" s="62" customFormat="1" x14ac:dyDescent="0.3">
      <c r="A175" s="123" t="s">
        <v>109</v>
      </c>
      <c r="B175" s="123" t="s">
        <v>41</v>
      </c>
      <c r="C175" s="117"/>
      <c r="D175" s="117"/>
      <c r="E175" s="117"/>
      <c r="F175" s="117"/>
      <c r="G175" s="117"/>
      <c r="H175" s="117">
        <v>17.837</v>
      </c>
      <c r="I175" s="117">
        <v>23314.002</v>
      </c>
      <c r="J175" s="117">
        <v>46106.482005999998</v>
      </c>
      <c r="K175" s="117">
        <v>41861.211963000002</v>
      </c>
      <c r="L175" s="117">
        <v>22200.556107</v>
      </c>
      <c r="M175" s="117">
        <v>3787.678093</v>
      </c>
      <c r="N175" s="117">
        <v>4481.7775000000001</v>
      </c>
      <c r="P175" s="67">
        <f t="shared" si="6"/>
        <v>0.18325195276831052</v>
      </c>
      <c r="Q175" s="68">
        <f t="shared" si="7"/>
        <v>-0.79812318761750012</v>
      </c>
      <c r="R175" s="68">
        <f t="shared" si="8"/>
        <v>-0.89293722542096199</v>
      </c>
    </row>
    <row r="176" spans="1:19" s="62" customFormat="1" x14ac:dyDescent="0.3">
      <c r="A176" s="65" t="s">
        <v>719</v>
      </c>
      <c r="B176" s="65" t="s">
        <v>17</v>
      </c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>
        <v>2469.259564</v>
      </c>
      <c r="N176" s="66">
        <v>4479.6385</v>
      </c>
      <c r="O176" s="107"/>
      <c r="P176" s="67">
        <f t="shared" si="6"/>
        <v>0.81416266046302144</v>
      </c>
      <c r="Q176" s="68" t="e">
        <f t="shared" si="7"/>
        <v>#DIV/0!</v>
      </c>
      <c r="R176" s="68" t="e">
        <f t="shared" si="8"/>
        <v>#DIV/0!</v>
      </c>
    </row>
    <row r="177" spans="1:19" s="62" customFormat="1" x14ac:dyDescent="0.3">
      <c r="A177" s="65" t="s">
        <v>656</v>
      </c>
      <c r="B177" s="65" t="s">
        <v>17</v>
      </c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>
        <v>1603.3045</v>
      </c>
      <c r="N177" s="66">
        <v>4457.9583819999998</v>
      </c>
      <c r="O177" s="107"/>
      <c r="P177" s="67">
        <f t="shared" si="6"/>
        <v>1.7804814257054726</v>
      </c>
      <c r="Q177" s="68" t="e">
        <f t="shared" si="7"/>
        <v>#DIV/0!</v>
      </c>
      <c r="R177" s="68" t="e">
        <f t="shared" si="8"/>
        <v>#DIV/0!</v>
      </c>
      <c r="S177" s="103"/>
    </row>
    <row r="178" spans="1:19" s="62" customFormat="1" x14ac:dyDescent="0.3">
      <c r="A178" s="123" t="s">
        <v>180</v>
      </c>
      <c r="B178" s="123" t="s">
        <v>147</v>
      </c>
      <c r="C178" s="117"/>
      <c r="D178" s="117"/>
      <c r="E178" s="117"/>
      <c r="F178" s="117"/>
      <c r="G178" s="117"/>
      <c r="H178" s="117"/>
      <c r="I178" s="117">
        <v>1513.0311669999999</v>
      </c>
      <c r="J178" s="117">
        <v>5459.3525310000005</v>
      </c>
      <c r="K178" s="117">
        <v>35029.769027999995</v>
      </c>
      <c r="L178" s="117">
        <v>6956.0707149999998</v>
      </c>
      <c r="M178" s="117">
        <v>4361.8984149999997</v>
      </c>
      <c r="N178" s="117">
        <v>4434.5029699999996</v>
      </c>
      <c r="P178" s="67">
        <f t="shared" si="6"/>
        <v>1.6645173292051618E-2</v>
      </c>
      <c r="Q178" s="68">
        <f t="shared" si="7"/>
        <v>-0.36249886585576496</v>
      </c>
      <c r="R178" s="68">
        <f t="shared" si="8"/>
        <v>-0.87340758751633751</v>
      </c>
    </row>
    <row r="179" spans="1:19" s="62" customFormat="1" x14ac:dyDescent="0.3">
      <c r="A179" s="65" t="s">
        <v>262</v>
      </c>
      <c r="B179" s="65" t="s">
        <v>17</v>
      </c>
      <c r="C179" s="66"/>
      <c r="D179" s="66"/>
      <c r="E179" s="66"/>
      <c r="F179" s="66"/>
      <c r="G179" s="66"/>
      <c r="H179" s="66"/>
      <c r="I179" s="66"/>
      <c r="J179" s="66">
        <v>3792.5686579999997</v>
      </c>
      <c r="K179" s="66">
        <v>7906.3673470000003</v>
      </c>
      <c r="L179" s="66">
        <v>1597.515946</v>
      </c>
      <c r="M179" s="66"/>
      <c r="N179" s="66">
        <v>4328.0890330000002</v>
      </c>
      <c r="P179" s="67" t="e">
        <f t="shared" si="6"/>
        <v>#DIV/0!</v>
      </c>
      <c r="Q179" s="68">
        <f t="shared" si="7"/>
        <v>1.7092618661097236</v>
      </c>
      <c r="R179" s="68">
        <f t="shared" si="8"/>
        <v>-0.45258184409528424</v>
      </c>
    </row>
    <row r="180" spans="1:19" s="62" customFormat="1" x14ac:dyDescent="0.3">
      <c r="A180" s="65" t="s">
        <v>603</v>
      </c>
      <c r="B180" s="65" t="s">
        <v>17</v>
      </c>
      <c r="C180" s="66"/>
      <c r="D180" s="66"/>
      <c r="E180" s="66"/>
      <c r="F180" s="66"/>
      <c r="G180" s="66"/>
      <c r="H180" s="66"/>
      <c r="I180" s="66"/>
      <c r="J180" s="66"/>
      <c r="K180" s="66"/>
      <c r="L180" s="66">
        <v>227.24250000000001</v>
      </c>
      <c r="M180" s="66">
        <v>1279.9825000000001</v>
      </c>
      <c r="N180" s="66">
        <v>4298.7999369999998</v>
      </c>
      <c r="O180" s="107"/>
      <c r="P180" s="67">
        <f t="shared" si="6"/>
        <v>2.3584833675460404</v>
      </c>
      <c r="Q180" s="68">
        <f t="shared" si="7"/>
        <v>17.917235715150113</v>
      </c>
      <c r="R180" s="68" t="e">
        <f t="shared" si="8"/>
        <v>#DIV/0!</v>
      </c>
      <c r="S180" s="103"/>
    </row>
    <row r="181" spans="1:19" s="62" customFormat="1" x14ac:dyDescent="0.3">
      <c r="A181" s="123" t="s">
        <v>235</v>
      </c>
      <c r="B181" s="123" t="s">
        <v>32</v>
      </c>
      <c r="C181" s="117"/>
      <c r="D181" s="117"/>
      <c r="E181" s="117"/>
      <c r="F181" s="117"/>
      <c r="G181" s="117"/>
      <c r="H181" s="117"/>
      <c r="I181" s="117"/>
      <c r="J181" s="117"/>
      <c r="K181" s="117">
        <v>8192.7890700000007</v>
      </c>
      <c r="L181" s="117">
        <v>2542.2854240000001</v>
      </c>
      <c r="M181" s="117"/>
      <c r="N181" s="117">
        <v>4265.114947</v>
      </c>
      <c r="P181" s="67" t="e">
        <f t="shared" si="6"/>
        <v>#DIV/0!</v>
      </c>
      <c r="Q181" s="68">
        <f t="shared" si="7"/>
        <v>0.67766959080830569</v>
      </c>
      <c r="R181" s="68">
        <f t="shared" si="8"/>
        <v>-0.47940623021556694</v>
      </c>
      <c r="S181" s="103"/>
    </row>
    <row r="182" spans="1:19" s="62" customFormat="1" x14ac:dyDescent="0.3">
      <c r="A182" s="65" t="s">
        <v>654</v>
      </c>
      <c r="B182" s="65" t="s">
        <v>81</v>
      </c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>
        <v>1701.4622099999999</v>
      </c>
      <c r="N182" s="66">
        <v>4249.8339999999998</v>
      </c>
      <c r="O182" s="107"/>
      <c r="P182" s="67">
        <f t="shared" si="6"/>
        <v>1.4977539759757579</v>
      </c>
      <c r="Q182" s="68" t="e">
        <f t="shared" si="7"/>
        <v>#DIV/0!</v>
      </c>
      <c r="R182" s="68" t="e">
        <f t="shared" si="8"/>
        <v>#DIV/0!</v>
      </c>
      <c r="S182" s="103"/>
    </row>
    <row r="183" spans="1:19" s="62" customFormat="1" ht="15.75" customHeight="1" x14ac:dyDescent="0.3">
      <c r="A183" s="123" t="s">
        <v>121</v>
      </c>
      <c r="B183" s="123" t="s">
        <v>81</v>
      </c>
      <c r="C183" s="117"/>
      <c r="D183" s="117"/>
      <c r="E183" s="117">
        <v>1116.7149999999999</v>
      </c>
      <c r="F183" s="117">
        <v>15885.011666999999</v>
      </c>
      <c r="G183" s="117"/>
      <c r="H183" s="117">
        <v>5528.1710000000003</v>
      </c>
      <c r="I183" s="117">
        <v>123.883</v>
      </c>
      <c r="J183" s="117">
        <v>480.93200000000002</v>
      </c>
      <c r="K183" s="117">
        <v>33952.070288000003</v>
      </c>
      <c r="L183" s="117">
        <v>16298.171</v>
      </c>
      <c r="M183" s="117">
        <v>133.61099999999999</v>
      </c>
      <c r="N183" s="117">
        <v>4211.6409999999996</v>
      </c>
      <c r="O183"/>
      <c r="P183" s="67">
        <f t="shared" si="6"/>
        <v>30.521663635479115</v>
      </c>
      <c r="Q183" s="68">
        <f t="shared" si="7"/>
        <v>-0.74158812053205236</v>
      </c>
      <c r="R183" s="68">
        <f t="shared" si="8"/>
        <v>-0.87595333762346272</v>
      </c>
      <c r="S183"/>
    </row>
    <row r="184" spans="1:19" s="62" customFormat="1" x14ac:dyDescent="0.3">
      <c r="A184" s="123" t="s">
        <v>177</v>
      </c>
      <c r="B184" s="123" t="s">
        <v>129</v>
      </c>
      <c r="C184" s="117"/>
      <c r="D184" s="117"/>
      <c r="E184" s="117"/>
      <c r="F184" s="117">
        <v>799.80600000000004</v>
      </c>
      <c r="G184" s="117">
        <v>664.13800000000003</v>
      </c>
      <c r="H184" s="117"/>
      <c r="I184" s="117">
        <v>4775.3023469999998</v>
      </c>
      <c r="J184" s="117">
        <v>60687.165500000003</v>
      </c>
      <c r="K184" s="117">
        <v>13912.132374000001</v>
      </c>
      <c r="L184" s="117">
        <v>7041.9407039999996</v>
      </c>
      <c r="M184" s="117">
        <v>5488.6122750000004</v>
      </c>
      <c r="N184" s="117">
        <v>4165.1670000000004</v>
      </c>
      <c r="P184" s="67">
        <f t="shared" si="6"/>
        <v>-0.24112566322604745</v>
      </c>
      <c r="Q184" s="68">
        <f t="shared" si="7"/>
        <v>-0.40852001244002512</v>
      </c>
      <c r="R184" s="68">
        <f t="shared" si="8"/>
        <v>-0.70060901607116921</v>
      </c>
    </row>
    <row r="185" spans="1:19" s="62" customFormat="1" x14ac:dyDescent="0.3">
      <c r="A185" s="65" t="s">
        <v>632</v>
      </c>
      <c r="B185" s="65" t="s">
        <v>17</v>
      </c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>
        <v>5453.5977660000008</v>
      </c>
      <c r="N185" s="66">
        <v>4139.1525000000001</v>
      </c>
      <c r="O185" s="107"/>
      <c r="P185" s="67">
        <f t="shared" si="6"/>
        <v>-0.241023508223287</v>
      </c>
      <c r="Q185" s="68" t="e">
        <f t="shared" si="7"/>
        <v>#DIV/0!</v>
      </c>
      <c r="R185" s="68" t="e">
        <f t="shared" si="8"/>
        <v>#DIV/0!</v>
      </c>
      <c r="S185" s="103"/>
    </row>
    <row r="186" spans="1:19" s="62" customFormat="1" x14ac:dyDescent="0.3">
      <c r="A186" s="65" t="s">
        <v>680</v>
      </c>
      <c r="B186" s="65" t="s">
        <v>114</v>
      </c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>
        <v>395.68299999999999</v>
      </c>
      <c r="N186" s="66">
        <v>4018.5813920000001</v>
      </c>
      <c r="O186" s="107"/>
      <c r="P186" s="67">
        <f t="shared" si="6"/>
        <v>9.1560627876355571</v>
      </c>
      <c r="Q186" s="68" t="e">
        <f t="shared" si="7"/>
        <v>#DIV/0!</v>
      </c>
      <c r="R186" s="68" t="e">
        <f t="shared" si="8"/>
        <v>#DIV/0!</v>
      </c>
      <c r="S186" s="103"/>
    </row>
    <row r="187" spans="1:19" s="62" customFormat="1" x14ac:dyDescent="0.3">
      <c r="A187" s="65" t="s">
        <v>269</v>
      </c>
      <c r="B187" s="65" t="s">
        <v>68</v>
      </c>
      <c r="C187" s="66"/>
      <c r="D187" s="66"/>
      <c r="E187" s="66">
        <v>2677.48</v>
      </c>
      <c r="F187" s="66"/>
      <c r="G187" s="66"/>
      <c r="H187" s="66">
        <v>5966.0456299999996</v>
      </c>
      <c r="I187" s="66">
        <v>5265.94</v>
      </c>
      <c r="J187" s="66">
        <v>1967.119138</v>
      </c>
      <c r="K187" s="66">
        <v>2810.4426710000002</v>
      </c>
      <c r="L187" s="66">
        <v>1415.4655</v>
      </c>
      <c r="M187" s="66">
        <v>1726.2986000000001</v>
      </c>
      <c r="N187" s="66">
        <v>3953.2970660000001</v>
      </c>
      <c r="P187" s="67">
        <f t="shared" si="6"/>
        <v>1.2900424445689755</v>
      </c>
      <c r="Q187" s="68">
        <f t="shared" si="7"/>
        <v>1.7929307114867865</v>
      </c>
      <c r="R187" s="68">
        <f t="shared" si="8"/>
        <v>0.40664568852185634</v>
      </c>
    </row>
    <row r="188" spans="1:19" s="62" customFormat="1" x14ac:dyDescent="0.3">
      <c r="A188" s="123" t="s">
        <v>232</v>
      </c>
      <c r="B188" s="123" t="s">
        <v>35</v>
      </c>
      <c r="C188" s="117"/>
      <c r="D188" s="117"/>
      <c r="E188" s="117"/>
      <c r="F188" s="117"/>
      <c r="G188" s="117"/>
      <c r="H188" s="117"/>
      <c r="I188" s="117"/>
      <c r="J188" s="117"/>
      <c r="K188" s="117">
        <v>1929.963</v>
      </c>
      <c r="L188" s="117">
        <v>2709.8729969999999</v>
      </c>
      <c r="M188" s="117">
        <v>3279.7178680000002</v>
      </c>
      <c r="N188" s="117">
        <v>3942.1134670000001</v>
      </c>
      <c r="P188" s="67">
        <f t="shared" si="6"/>
        <v>0.20196725012933325</v>
      </c>
      <c r="Q188" s="68">
        <f t="shared" si="7"/>
        <v>0.45472259082405997</v>
      </c>
      <c r="R188" s="68">
        <f t="shared" si="8"/>
        <v>1.0425849961890461</v>
      </c>
      <c r="S188" s="103"/>
    </row>
    <row r="189" spans="1:19" s="62" customFormat="1" x14ac:dyDescent="0.3">
      <c r="A189" s="65" t="s">
        <v>643</v>
      </c>
      <c r="B189" s="65" t="s">
        <v>23</v>
      </c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>
        <v>2793.875333</v>
      </c>
      <c r="N189" s="66">
        <v>3931.5391839999998</v>
      </c>
      <c r="O189" s="107"/>
      <c r="P189" s="67">
        <f t="shared" si="6"/>
        <v>0.40719921807620607</v>
      </c>
      <c r="Q189" s="68" t="e">
        <f t="shared" si="7"/>
        <v>#DIV/0!</v>
      </c>
      <c r="R189" s="68" t="e">
        <f t="shared" si="8"/>
        <v>#DIV/0!</v>
      </c>
      <c r="S189" s="103"/>
    </row>
    <row r="190" spans="1:19" s="62" customFormat="1" x14ac:dyDescent="0.3">
      <c r="A190" s="123" t="s">
        <v>243</v>
      </c>
      <c r="B190" s="123" t="s">
        <v>43</v>
      </c>
      <c r="C190" s="117"/>
      <c r="D190" s="117"/>
      <c r="E190" s="117"/>
      <c r="F190" s="117"/>
      <c r="G190" s="117"/>
      <c r="H190" s="117"/>
      <c r="I190" s="117">
        <v>873.05799999999999</v>
      </c>
      <c r="J190" s="117">
        <v>2069.4731139999999</v>
      </c>
      <c r="K190" s="117">
        <v>950.46950000000004</v>
      </c>
      <c r="L190" s="117">
        <v>2359.9931770000003</v>
      </c>
      <c r="M190" s="117">
        <v>3847.438189</v>
      </c>
      <c r="N190" s="117">
        <v>3888.3357119999996</v>
      </c>
      <c r="P190" s="67">
        <f t="shared" si="6"/>
        <v>1.0629806377897788E-2</v>
      </c>
      <c r="Q190" s="68">
        <f t="shared" si="7"/>
        <v>0.64760464135867246</v>
      </c>
      <c r="R190" s="68">
        <f t="shared" si="8"/>
        <v>3.0909631629421037</v>
      </c>
    </row>
    <row r="191" spans="1:19" s="62" customFormat="1" x14ac:dyDescent="0.3">
      <c r="A191" s="65" t="s">
        <v>229</v>
      </c>
      <c r="B191" s="65" t="s">
        <v>74</v>
      </c>
      <c r="C191" s="66"/>
      <c r="D191" s="66"/>
      <c r="E191" s="66"/>
      <c r="F191" s="66">
        <v>62.093000000000004</v>
      </c>
      <c r="G191" s="66">
        <v>437.29899999999998</v>
      </c>
      <c r="H191" s="66">
        <v>195.08699999999999</v>
      </c>
      <c r="I191" s="66">
        <v>1827.2660000000001</v>
      </c>
      <c r="J191" s="66">
        <v>37841.220442000005</v>
      </c>
      <c r="K191" s="66">
        <v>27861.034820999997</v>
      </c>
      <c r="L191" s="66">
        <v>2817.760068</v>
      </c>
      <c r="M191" s="66">
        <v>2250.0119599999998</v>
      </c>
      <c r="N191" s="66">
        <v>3800.738163</v>
      </c>
      <c r="P191" s="67">
        <f t="shared" si="6"/>
        <v>0.68920798225445901</v>
      </c>
      <c r="Q191" s="68">
        <f t="shared" si="7"/>
        <v>0.34885088555382282</v>
      </c>
      <c r="R191" s="68">
        <f t="shared" si="8"/>
        <v>-0.86358230455477458</v>
      </c>
    </row>
    <row r="192" spans="1:19" s="62" customFormat="1" x14ac:dyDescent="0.3">
      <c r="A192" s="123" t="s">
        <v>130</v>
      </c>
      <c r="B192" s="123" t="s">
        <v>782</v>
      </c>
      <c r="C192" s="116"/>
      <c r="D192" s="116"/>
      <c r="E192" s="116"/>
      <c r="F192" s="116"/>
      <c r="G192" s="116"/>
      <c r="H192" s="117">
        <v>21633.993348</v>
      </c>
      <c r="I192" s="117">
        <v>21110.879000000001</v>
      </c>
      <c r="J192" s="117">
        <v>23017.953160999998</v>
      </c>
      <c r="K192" s="117">
        <v>21809.213133000001</v>
      </c>
      <c r="L192" s="117">
        <v>14383.258936</v>
      </c>
      <c r="M192" s="117">
        <v>6613.442489</v>
      </c>
      <c r="N192" s="117">
        <v>3718.1041970000001</v>
      </c>
      <c r="O192" s="1"/>
      <c r="P192" s="67">
        <f t="shared" si="6"/>
        <v>-0.43779594315906656</v>
      </c>
      <c r="Q192" s="68">
        <f t="shared" si="7"/>
        <v>-0.74149779173522901</v>
      </c>
      <c r="R192" s="68">
        <f t="shared" si="8"/>
        <v>-0.82951681134364019</v>
      </c>
      <c r="S192" s="1"/>
    </row>
    <row r="193" spans="1:19" s="62" customFormat="1" x14ac:dyDescent="0.3">
      <c r="A193" s="123" t="s">
        <v>8</v>
      </c>
      <c r="B193" s="123" t="s">
        <v>159</v>
      </c>
      <c r="C193" s="117"/>
      <c r="D193" s="117"/>
      <c r="E193" s="117"/>
      <c r="F193" s="117"/>
      <c r="G193" s="117"/>
      <c r="H193" s="117">
        <v>10550.295</v>
      </c>
      <c r="I193" s="117">
        <v>26078.338</v>
      </c>
      <c r="J193" s="117">
        <v>3900.7739999999999</v>
      </c>
      <c r="K193" s="117">
        <v>7758.136407</v>
      </c>
      <c r="L193" s="117">
        <v>9708.6412039999996</v>
      </c>
      <c r="M193" s="117">
        <v>6339.1989999999996</v>
      </c>
      <c r="N193" s="117">
        <v>3573.6445000000003</v>
      </c>
      <c r="P193" s="67">
        <f t="shared" si="6"/>
        <v>-0.43626245208582337</v>
      </c>
      <c r="Q193" s="68">
        <f t="shared" si="7"/>
        <v>-0.63191095180985324</v>
      </c>
      <c r="R193" s="68">
        <f t="shared" si="8"/>
        <v>-0.53936817909316759</v>
      </c>
    </row>
    <row r="194" spans="1:19" s="62" customFormat="1" ht="15.6" x14ac:dyDescent="0.3">
      <c r="A194" s="65" t="s">
        <v>538</v>
      </c>
      <c r="B194" s="65" t="s">
        <v>782</v>
      </c>
      <c r="C194" s="66"/>
      <c r="D194" s="66"/>
      <c r="E194" s="66"/>
      <c r="F194" s="66"/>
      <c r="G194" s="66"/>
      <c r="H194" s="66"/>
      <c r="I194" s="66"/>
      <c r="J194" s="66"/>
      <c r="K194" s="66"/>
      <c r="L194" s="66">
        <v>5814.1871660000006</v>
      </c>
      <c r="M194" s="66">
        <v>5972.8214250000001</v>
      </c>
      <c r="N194" s="66">
        <v>3525.2275</v>
      </c>
      <c r="O194" s="106"/>
      <c r="P194" s="67">
        <f t="shared" si="6"/>
        <v>-0.4097885657112208</v>
      </c>
      <c r="Q194" s="68">
        <f t="shared" si="7"/>
        <v>-0.3936852393375464</v>
      </c>
      <c r="R194" s="68" t="e">
        <f t="shared" si="8"/>
        <v>#DIV/0!</v>
      </c>
      <c r="S194"/>
    </row>
    <row r="195" spans="1:19" s="62" customFormat="1" x14ac:dyDescent="0.3">
      <c r="A195" s="65" t="s">
        <v>122</v>
      </c>
      <c r="B195" s="65" t="s">
        <v>23</v>
      </c>
      <c r="C195" s="66"/>
      <c r="D195" s="66"/>
      <c r="E195" s="66"/>
      <c r="F195" s="66"/>
      <c r="G195" s="66"/>
      <c r="H195" s="66"/>
      <c r="I195" s="66">
        <v>236.61949999999999</v>
      </c>
      <c r="J195" s="66">
        <v>23199.605868000002</v>
      </c>
      <c r="K195" s="66">
        <v>17545.636861000003</v>
      </c>
      <c r="L195" s="66">
        <v>15498.557863</v>
      </c>
      <c r="M195" s="66">
        <v>9206.7510519999996</v>
      </c>
      <c r="N195" s="66">
        <v>3512.9385689999999</v>
      </c>
      <c r="P195" s="67">
        <f t="shared" si="6"/>
        <v>-0.61843884458710563</v>
      </c>
      <c r="Q195" s="68">
        <f t="shared" si="7"/>
        <v>-0.77333771309222876</v>
      </c>
      <c r="R195" s="68">
        <f t="shared" si="8"/>
        <v>-0.79978278378663636</v>
      </c>
    </row>
    <row r="196" spans="1:19" s="62" customFormat="1" x14ac:dyDescent="0.3">
      <c r="A196" s="123" t="s">
        <v>497</v>
      </c>
      <c r="B196" s="123" t="s">
        <v>81</v>
      </c>
      <c r="C196" s="117"/>
      <c r="D196" s="117"/>
      <c r="E196" s="117"/>
      <c r="F196" s="117"/>
      <c r="G196" s="117"/>
      <c r="H196" s="117"/>
      <c r="I196" s="117">
        <v>683.93799999999999</v>
      </c>
      <c r="J196" s="117">
        <v>1662.7135000000001</v>
      </c>
      <c r="K196" s="117">
        <v>816.4615</v>
      </c>
      <c r="L196" s="117"/>
      <c r="M196" s="117">
        <v>2172.5931030000002</v>
      </c>
      <c r="N196" s="117">
        <v>3455.5115000000001</v>
      </c>
      <c r="P196" s="67">
        <f t="shared" si="6"/>
        <v>0.59050099865846795</v>
      </c>
      <c r="Q196" s="68" t="e">
        <f t="shared" si="7"/>
        <v>#DIV/0!</v>
      </c>
      <c r="R196" s="68">
        <f t="shared" si="8"/>
        <v>3.2323018292962988</v>
      </c>
    </row>
    <row r="197" spans="1:19" s="62" customFormat="1" x14ac:dyDescent="0.3">
      <c r="A197" s="65" t="s">
        <v>695</v>
      </c>
      <c r="B197" s="65" t="s">
        <v>782</v>
      </c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>
        <v>323.05667800000003</v>
      </c>
      <c r="N197" s="66">
        <v>3400.1164370000001</v>
      </c>
      <c r="O197" s="107"/>
      <c r="P197" s="67">
        <f t="shared" si="6"/>
        <v>9.5248294449434034</v>
      </c>
      <c r="Q197" s="68" t="e">
        <f t="shared" si="7"/>
        <v>#DIV/0!</v>
      </c>
      <c r="R197" s="68" t="e">
        <f t="shared" si="8"/>
        <v>#DIV/0!</v>
      </c>
      <c r="S197" s="103"/>
    </row>
    <row r="198" spans="1:19" s="62" customFormat="1" x14ac:dyDescent="0.3">
      <c r="A198" s="65" t="s">
        <v>705</v>
      </c>
      <c r="B198" s="65" t="s">
        <v>17</v>
      </c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>
        <v>240.00659799999997</v>
      </c>
      <c r="N198" s="66">
        <v>3364.8283240000001</v>
      </c>
      <c r="O198" s="107"/>
      <c r="P198" s="67">
        <f t="shared" si="6"/>
        <v>13.019732590851525</v>
      </c>
      <c r="Q198" s="68" t="e">
        <f t="shared" si="7"/>
        <v>#DIV/0!</v>
      </c>
      <c r="R198" s="68" t="e">
        <f t="shared" si="8"/>
        <v>#DIV/0!</v>
      </c>
      <c r="S198"/>
    </row>
    <row r="199" spans="1:19" s="62" customFormat="1" x14ac:dyDescent="0.3">
      <c r="A199" s="123" t="s">
        <v>146</v>
      </c>
      <c r="B199" s="123" t="s">
        <v>147</v>
      </c>
      <c r="C199" s="117"/>
      <c r="D199" s="117"/>
      <c r="E199" s="117"/>
      <c r="F199" s="117"/>
      <c r="G199" s="117"/>
      <c r="H199" s="117"/>
      <c r="I199" s="117">
        <v>14553.795556999999</v>
      </c>
      <c r="J199" s="117">
        <v>30601.56365</v>
      </c>
      <c r="K199" s="117">
        <v>27140.826240999999</v>
      </c>
      <c r="L199" s="117">
        <v>11284.766138000001</v>
      </c>
      <c r="M199" s="117"/>
      <c r="N199" s="117">
        <v>3226.254805</v>
      </c>
      <c r="P199" s="67" t="e">
        <f t="shared" si="6"/>
        <v>#DIV/0!</v>
      </c>
      <c r="Q199" s="68">
        <f t="shared" si="7"/>
        <v>-0.71410530217936896</v>
      </c>
      <c r="R199" s="68">
        <f t="shared" si="8"/>
        <v>-0.88112908662573086</v>
      </c>
    </row>
    <row r="200" spans="1:19" s="62" customFormat="1" x14ac:dyDescent="0.3">
      <c r="A200" s="65" t="s">
        <v>482</v>
      </c>
      <c r="B200" s="65" t="s">
        <v>38</v>
      </c>
      <c r="C200" s="66"/>
      <c r="D200" s="66"/>
      <c r="E200" s="66"/>
      <c r="F200" s="66"/>
      <c r="G200" s="66"/>
      <c r="H200" s="66"/>
      <c r="I200" s="66"/>
      <c r="J200" s="66">
        <v>674.5</v>
      </c>
      <c r="K200" s="66">
        <v>2402.08097</v>
      </c>
      <c r="L200" s="66"/>
      <c r="M200" s="66"/>
      <c r="N200" s="66">
        <v>3211.0884459999997</v>
      </c>
      <c r="P200" s="67" t="e">
        <f t="shared" si="6"/>
        <v>#DIV/0!</v>
      </c>
      <c r="Q200" s="68" t="e">
        <f t="shared" si="7"/>
        <v>#DIV/0!</v>
      </c>
      <c r="R200" s="68">
        <f t="shared" si="8"/>
        <v>0.33679442371170354</v>
      </c>
    </row>
    <row r="201" spans="1:19" s="62" customFormat="1" x14ac:dyDescent="0.3">
      <c r="A201" s="65" t="s">
        <v>611</v>
      </c>
      <c r="B201" s="65" t="s">
        <v>38</v>
      </c>
      <c r="C201" s="66"/>
      <c r="D201" s="66"/>
      <c r="E201" s="66"/>
      <c r="F201" s="66"/>
      <c r="G201" s="66"/>
      <c r="H201" s="66"/>
      <c r="I201" s="66"/>
      <c r="J201" s="66"/>
      <c r="K201" s="66"/>
      <c r="L201" s="66">
        <v>152.322</v>
      </c>
      <c r="M201" s="66">
        <v>3031.2669999999998</v>
      </c>
      <c r="N201" s="66">
        <v>3067.2945479999998</v>
      </c>
      <c r="O201" s="107"/>
      <c r="P201" s="67">
        <f t="shared" ref="P201:P264" si="9">N201/M201-100%</f>
        <v>1.1885310004034588E-2</v>
      </c>
      <c r="Q201" s="68">
        <f t="shared" ref="Q201:Q264" si="10">N201/L201-100%</f>
        <v>19.136910938669395</v>
      </c>
      <c r="R201" s="68" t="e">
        <f t="shared" ref="R201:R264" si="11">N201/K201-100%</f>
        <v>#DIV/0!</v>
      </c>
      <c r="S201" s="103"/>
    </row>
    <row r="202" spans="1:19" s="62" customFormat="1" x14ac:dyDescent="0.3">
      <c r="A202" s="65" t="s">
        <v>659</v>
      </c>
      <c r="B202" s="65" t="s">
        <v>17</v>
      </c>
      <c r="C202" s="66"/>
      <c r="D202" s="66"/>
      <c r="E202" s="66"/>
      <c r="F202" s="66">
        <v>0.13300000000000001</v>
      </c>
      <c r="G202" s="66">
        <v>20.1205</v>
      </c>
      <c r="H202" s="66">
        <v>80.499000000000009</v>
      </c>
      <c r="I202" s="66">
        <v>6.875</v>
      </c>
      <c r="J202" s="66">
        <v>43.569860000000006</v>
      </c>
      <c r="K202" s="66">
        <v>18.260535999999998</v>
      </c>
      <c r="L202" s="66">
        <v>0.54378099999999996</v>
      </c>
      <c r="M202" s="66">
        <v>1344.2814699999999</v>
      </c>
      <c r="N202" s="66">
        <v>3014.8011149999998</v>
      </c>
      <c r="O202" s="107"/>
      <c r="P202" s="67">
        <f t="shared" si="9"/>
        <v>1.2426859123484011</v>
      </c>
      <c r="Q202" s="68">
        <f t="shared" si="10"/>
        <v>5543.1457406566242</v>
      </c>
      <c r="R202" s="68">
        <f t="shared" si="11"/>
        <v>164.09926734899787</v>
      </c>
      <c r="S202" s="103"/>
    </row>
    <row r="203" spans="1:19" s="62" customFormat="1" x14ac:dyDescent="0.3">
      <c r="A203" s="123" t="s">
        <v>415</v>
      </c>
      <c r="B203" s="123" t="s">
        <v>114</v>
      </c>
      <c r="C203" s="117"/>
      <c r="D203" s="117"/>
      <c r="E203" s="117"/>
      <c r="F203" s="117"/>
      <c r="G203" s="117"/>
      <c r="H203" s="117"/>
      <c r="I203" s="117"/>
      <c r="J203" s="117">
        <v>27.567114</v>
      </c>
      <c r="K203" s="117">
        <v>6064.4341249999998</v>
      </c>
      <c r="L203" s="117"/>
      <c r="M203" s="117"/>
      <c r="N203" s="117">
        <v>2994.7133909999998</v>
      </c>
      <c r="P203" s="67" t="e">
        <f t="shared" si="9"/>
        <v>#DIV/0!</v>
      </c>
      <c r="Q203" s="68" t="e">
        <f t="shared" si="10"/>
        <v>#DIV/0!</v>
      </c>
      <c r="R203" s="68">
        <f t="shared" si="11"/>
        <v>-0.50618419966759887</v>
      </c>
    </row>
    <row r="204" spans="1:19" s="62" customFormat="1" x14ac:dyDescent="0.3">
      <c r="A204" s="65" t="s">
        <v>306</v>
      </c>
      <c r="B204" s="65" t="s">
        <v>35</v>
      </c>
      <c r="C204" s="66"/>
      <c r="D204" s="66"/>
      <c r="E204" s="66"/>
      <c r="F204" s="66"/>
      <c r="G204" s="66">
        <v>549.21699999999998</v>
      </c>
      <c r="H204" s="66"/>
      <c r="I204" s="66">
        <v>15582.355667</v>
      </c>
      <c r="J204" s="66">
        <v>15466.899508999999</v>
      </c>
      <c r="K204" s="66">
        <v>14447.164606</v>
      </c>
      <c r="L204" s="66">
        <v>344.71045299999997</v>
      </c>
      <c r="M204" s="66">
        <v>15.988436</v>
      </c>
      <c r="N204" s="66">
        <v>2793.8057739999999</v>
      </c>
      <c r="P204" s="67">
        <f t="shared" si="9"/>
        <v>173.73915359826313</v>
      </c>
      <c r="Q204" s="68">
        <f t="shared" si="10"/>
        <v>7.1047898306698585</v>
      </c>
      <c r="R204" s="68">
        <f t="shared" si="11"/>
        <v>-0.80661909445956514</v>
      </c>
    </row>
    <row r="205" spans="1:19" s="62" customFormat="1" x14ac:dyDescent="0.3">
      <c r="A205" s="123" t="s">
        <v>153</v>
      </c>
      <c r="B205" s="123" t="s">
        <v>17</v>
      </c>
      <c r="C205" s="117"/>
      <c r="D205" s="117"/>
      <c r="E205" s="117"/>
      <c r="F205" s="117"/>
      <c r="G205" s="117"/>
      <c r="H205" s="117"/>
      <c r="I205" s="117"/>
      <c r="J205" s="117"/>
      <c r="K205" s="117">
        <v>1872.800369</v>
      </c>
      <c r="L205" s="117">
        <v>10028.954702999999</v>
      </c>
      <c r="M205" s="117">
        <v>5215.7753780000003</v>
      </c>
      <c r="N205" s="117">
        <v>2787.7769999999996</v>
      </c>
      <c r="P205" s="67">
        <f t="shared" si="9"/>
        <v>-0.46551053334106995</v>
      </c>
      <c r="Q205" s="68">
        <f t="shared" si="10"/>
        <v>-0.72202716209635676</v>
      </c>
      <c r="R205" s="68">
        <f t="shared" si="11"/>
        <v>0.4885606849215649</v>
      </c>
      <c r="S205" s="103"/>
    </row>
    <row r="206" spans="1:19" s="62" customFormat="1" x14ac:dyDescent="0.3">
      <c r="A206" s="65" t="s">
        <v>667</v>
      </c>
      <c r="B206" s="65" t="s">
        <v>17</v>
      </c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>
        <v>1036.694436</v>
      </c>
      <c r="N206" s="66">
        <v>2753.0245970000001</v>
      </c>
      <c r="O206" s="107"/>
      <c r="P206" s="67">
        <f t="shared" si="9"/>
        <v>1.6555796012779989</v>
      </c>
      <c r="Q206" s="68" t="e">
        <f t="shared" si="10"/>
        <v>#DIV/0!</v>
      </c>
      <c r="R206" s="68" t="e">
        <f t="shared" si="11"/>
        <v>#DIV/0!</v>
      </c>
      <c r="S206" s="103"/>
    </row>
    <row r="207" spans="1:19" s="62" customFormat="1" x14ac:dyDescent="0.3">
      <c r="A207" s="123" t="s">
        <v>162</v>
      </c>
      <c r="B207" s="123" t="s">
        <v>28</v>
      </c>
      <c r="C207" s="117"/>
      <c r="D207" s="117"/>
      <c r="E207" s="117"/>
      <c r="F207" s="117"/>
      <c r="G207" s="117"/>
      <c r="H207" s="117"/>
      <c r="I207" s="117">
        <v>82.965000000000003</v>
      </c>
      <c r="J207" s="117">
        <v>20.754394000000001</v>
      </c>
      <c r="K207" s="117">
        <v>3724.9957979999999</v>
      </c>
      <c r="L207" s="117">
        <v>9194.5931490000003</v>
      </c>
      <c r="M207" s="117">
        <v>10205.901696000001</v>
      </c>
      <c r="N207" s="117">
        <v>2689.934722</v>
      </c>
      <c r="P207" s="67">
        <f t="shared" si="9"/>
        <v>-0.73643340861746043</v>
      </c>
      <c r="Q207" s="68">
        <f t="shared" si="10"/>
        <v>-0.70744385549103317</v>
      </c>
      <c r="R207" s="68">
        <f t="shared" si="11"/>
        <v>-0.27786905868611667</v>
      </c>
    </row>
    <row r="208" spans="1:19" s="62" customFormat="1" x14ac:dyDescent="0.3">
      <c r="A208" s="123" t="s">
        <v>148</v>
      </c>
      <c r="B208" s="123" t="s">
        <v>68</v>
      </c>
      <c r="C208" s="117"/>
      <c r="D208" s="117"/>
      <c r="E208" s="117"/>
      <c r="F208" s="117"/>
      <c r="G208" s="117"/>
      <c r="H208" s="117"/>
      <c r="I208" s="117"/>
      <c r="J208" s="117"/>
      <c r="K208" s="117">
        <v>5095.6615329999995</v>
      </c>
      <c r="L208" s="117">
        <v>10143.025598</v>
      </c>
      <c r="M208" s="117">
        <v>15685.210735999999</v>
      </c>
      <c r="N208" s="117">
        <v>2603.8642159999999</v>
      </c>
      <c r="P208" s="67">
        <f t="shared" si="9"/>
        <v>-0.83399239832820826</v>
      </c>
      <c r="Q208" s="68">
        <f t="shared" si="10"/>
        <v>-0.74328525637227716</v>
      </c>
      <c r="R208" s="68">
        <f t="shared" si="11"/>
        <v>-0.48900369478288108</v>
      </c>
      <c r="S208" s="103"/>
    </row>
    <row r="209" spans="1:19" s="62" customFormat="1" x14ac:dyDescent="0.3">
      <c r="A209" s="65" t="s">
        <v>549</v>
      </c>
      <c r="B209" s="65" t="s">
        <v>28</v>
      </c>
      <c r="C209" s="66"/>
      <c r="D209" s="66"/>
      <c r="E209" s="66"/>
      <c r="F209" s="66"/>
      <c r="G209" s="66"/>
      <c r="H209" s="66"/>
      <c r="I209" s="66"/>
      <c r="J209" s="66"/>
      <c r="K209" s="66"/>
      <c r="L209" s="66">
        <v>3175.0507729999999</v>
      </c>
      <c r="M209" s="66">
        <v>3783.9954170000001</v>
      </c>
      <c r="N209" s="66">
        <v>2554.5714199999998</v>
      </c>
      <c r="O209" s="107"/>
      <c r="P209" s="67">
        <f t="shared" si="9"/>
        <v>-0.32490102696125978</v>
      </c>
      <c r="Q209" s="68">
        <f t="shared" si="10"/>
        <v>-0.19542344276080026</v>
      </c>
      <c r="R209" s="68" t="e">
        <f t="shared" si="11"/>
        <v>#DIV/0!</v>
      </c>
      <c r="S209" s="103"/>
    </row>
    <row r="210" spans="1:19" s="62" customFormat="1" x14ac:dyDescent="0.3">
      <c r="A210" s="123" t="s">
        <v>144</v>
      </c>
      <c r="B210" s="123" t="s">
        <v>32</v>
      </c>
      <c r="C210" s="117"/>
      <c r="D210" s="117"/>
      <c r="E210" s="117"/>
      <c r="F210" s="117"/>
      <c r="G210" s="117"/>
      <c r="H210" s="117"/>
      <c r="I210" s="117"/>
      <c r="J210" s="117"/>
      <c r="K210" s="117">
        <v>18554.434978999998</v>
      </c>
      <c r="L210" s="117">
        <v>8777.9661429999996</v>
      </c>
      <c r="M210" s="117">
        <v>1826.029538</v>
      </c>
      <c r="N210" s="117">
        <v>2494.0996700000001</v>
      </c>
      <c r="P210" s="67">
        <f t="shared" si="9"/>
        <v>0.36585943332095217</v>
      </c>
      <c r="Q210" s="68">
        <f t="shared" si="10"/>
        <v>-0.71586816019005461</v>
      </c>
      <c r="R210" s="68">
        <f t="shared" si="11"/>
        <v>-0.86557932522209191</v>
      </c>
      <c r="S210" s="103"/>
    </row>
    <row r="211" spans="1:19" s="62" customFormat="1" x14ac:dyDescent="0.3">
      <c r="A211" s="65" t="s">
        <v>458</v>
      </c>
      <c r="B211" s="65" t="s">
        <v>17</v>
      </c>
      <c r="C211" s="66"/>
      <c r="D211" s="66"/>
      <c r="E211" s="66"/>
      <c r="F211" s="66"/>
      <c r="G211" s="66"/>
      <c r="H211" s="66">
        <v>339.86</v>
      </c>
      <c r="I211" s="66">
        <v>814.38499999999999</v>
      </c>
      <c r="J211" s="66"/>
      <c r="K211" s="66"/>
      <c r="L211" s="66"/>
      <c r="M211" s="66">
        <v>7.306</v>
      </c>
      <c r="N211" s="66">
        <v>2468.8330000000001</v>
      </c>
      <c r="P211" s="67">
        <f t="shared" si="9"/>
        <v>336.91856008759925</v>
      </c>
      <c r="Q211" s="68" t="e">
        <f t="shared" si="10"/>
        <v>#DIV/0!</v>
      </c>
      <c r="R211" s="68" t="e">
        <f t="shared" si="11"/>
        <v>#DIV/0!</v>
      </c>
    </row>
    <row r="212" spans="1:19" s="62" customFormat="1" x14ac:dyDescent="0.3">
      <c r="A212" s="123" t="s">
        <v>911</v>
      </c>
      <c r="B212" s="123" t="s">
        <v>155</v>
      </c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>
        <v>2467.3371379999999</v>
      </c>
      <c r="P212" s="67" t="e">
        <f t="shared" si="9"/>
        <v>#DIV/0!</v>
      </c>
      <c r="Q212" s="68" t="e">
        <f t="shared" si="10"/>
        <v>#DIV/0!</v>
      </c>
      <c r="R212" s="68" t="e">
        <f t="shared" si="11"/>
        <v>#DIV/0!</v>
      </c>
    </row>
    <row r="213" spans="1:19" s="62" customFormat="1" x14ac:dyDescent="0.3">
      <c r="A213" s="123" t="s">
        <v>185</v>
      </c>
      <c r="B213" s="123" t="s">
        <v>88</v>
      </c>
      <c r="C213" s="117"/>
      <c r="D213" s="117"/>
      <c r="E213" s="117"/>
      <c r="F213" s="117"/>
      <c r="G213" s="117"/>
      <c r="H213" s="117"/>
      <c r="I213" s="117"/>
      <c r="J213" s="117">
        <v>3555.9364599999999</v>
      </c>
      <c r="K213" s="117">
        <v>2256.2978169999997</v>
      </c>
      <c r="L213" s="117">
        <v>6500.2233420000002</v>
      </c>
      <c r="M213" s="117">
        <v>8991.1771840000001</v>
      </c>
      <c r="N213" s="117">
        <v>2340.7976880000001</v>
      </c>
      <c r="P213" s="67">
        <f t="shared" si="9"/>
        <v>-0.7396561495678784</v>
      </c>
      <c r="Q213" s="68">
        <f t="shared" si="10"/>
        <v>-0.6398896522715819</v>
      </c>
      <c r="R213" s="68">
        <f t="shared" si="11"/>
        <v>3.7450672674209429E-2</v>
      </c>
    </row>
    <row r="214" spans="1:19" s="62" customFormat="1" x14ac:dyDescent="0.3">
      <c r="A214" s="65" t="s">
        <v>684</v>
      </c>
      <c r="B214" s="65" t="s">
        <v>575</v>
      </c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>
        <v>349.24208000000004</v>
      </c>
      <c r="N214" s="66">
        <v>2261.7186379999998</v>
      </c>
      <c r="O214" s="107"/>
      <c r="P214" s="67">
        <f t="shared" si="9"/>
        <v>5.4760771038816385</v>
      </c>
      <c r="Q214" s="68" t="e">
        <f t="shared" si="10"/>
        <v>#DIV/0!</v>
      </c>
      <c r="R214" s="68" t="e">
        <f t="shared" si="11"/>
        <v>#DIV/0!</v>
      </c>
      <c r="S214" s="103"/>
    </row>
    <row r="215" spans="1:19" s="62" customFormat="1" x14ac:dyDescent="0.3">
      <c r="A215" s="65" t="s">
        <v>647</v>
      </c>
      <c r="B215" s="65" t="s">
        <v>17</v>
      </c>
      <c r="C215" s="66"/>
      <c r="D215" s="66"/>
      <c r="E215" s="66">
        <v>0.63200000000000001</v>
      </c>
      <c r="F215" s="66"/>
      <c r="G215" s="66">
        <v>8.4439999999999991</v>
      </c>
      <c r="H215" s="66">
        <v>6.2759999999999998</v>
      </c>
      <c r="I215" s="66">
        <v>2.76</v>
      </c>
      <c r="J215" s="66">
        <v>1.450172</v>
      </c>
      <c r="K215" s="66">
        <v>15.127768</v>
      </c>
      <c r="L215" s="66">
        <v>1.4550340000000002</v>
      </c>
      <c r="M215" s="66">
        <v>2329.9454049999999</v>
      </c>
      <c r="N215" s="66">
        <v>2194.5522179999998</v>
      </c>
      <c r="O215" s="107"/>
      <c r="P215" s="67">
        <f t="shared" si="9"/>
        <v>-5.8110025543710142E-2</v>
      </c>
      <c r="Q215" s="68">
        <f t="shared" si="10"/>
        <v>1507.2480670554773</v>
      </c>
      <c r="R215" s="68">
        <f t="shared" si="11"/>
        <v>144.0678129119907</v>
      </c>
      <c r="S215" s="103"/>
    </row>
    <row r="216" spans="1:19" s="62" customFormat="1" x14ac:dyDescent="0.3">
      <c r="A216" s="123" t="s">
        <v>214</v>
      </c>
      <c r="B216" s="123" t="s">
        <v>17</v>
      </c>
      <c r="C216" s="117"/>
      <c r="D216" s="117"/>
      <c r="E216" s="117"/>
      <c r="F216" s="117"/>
      <c r="G216" s="117"/>
      <c r="H216" s="117"/>
      <c r="I216" s="117"/>
      <c r="J216" s="117"/>
      <c r="K216" s="117">
        <v>823.91040800000007</v>
      </c>
      <c r="L216" s="117">
        <v>3674.5408560000001</v>
      </c>
      <c r="M216" s="117">
        <v>5326.7847700000002</v>
      </c>
      <c r="N216" s="117">
        <v>2118.3849999999998</v>
      </c>
      <c r="P216" s="67">
        <f t="shared" si="9"/>
        <v>-0.60231451213674636</v>
      </c>
      <c r="Q216" s="68">
        <f t="shared" si="10"/>
        <v>-0.42349668080544545</v>
      </c>
      <c r="R216" s="68">
        <f t="shared" si="11"/>
        <v>1.5711351373048799</v>
      </c>
      <c r="S216" s="103"/>
    </row>
    <row r="217" spans="1:19" s="62" customFormat="1" x14ac:dyDescent="0.3">
      <c r="A217" s="65" t="s">
        <v>550</v>
      </c>
      <c r="B217" s="65" t="s">
        <v>17</v>
      </c>
      <c r="C217" s="66"/>
      <c r="D217" s="66"/>
      <c r="E217" s="66"/>
      <c r="F217" s="66"/>
      <c r="G217" s="66"/>
      <c r="H217" s="66"/>
      <c r="I217" s="66"/>
      <c r="J217" s="66"/>
      <c r="K217" s="66"/>
      <c r="L217" s="66">
        <v>3160.0085049999998</v>
      </c>
      <c r="M217" s="66">
        <v>7605.784643</v>
      </c>
      <c r="N217" s="66">
        <v>2109.1305240000002</v>
      </c>
      <c r="O217" s="107"/>
      <c r="P217" s="67">
        <f t="shared" si="9"/>
        <v>-0.72269389379291149</v>
      </c>
      <c r="Q217" s="68">
        <f t="shared" si="10"/>
        <v>-0.33255542804306459</v>
      </c>
      <c r="R217" s="68" t="e">
        <f t="shared" si="11"/>
        <v>#DIV/0!</v>
      </c>
      <c r="S217" s="103"/>
    </row>
    <row r="218" spans="1:19" s="62" customFormat="1" x14ac:dyDescent="0.3">
      <c r="A218" s="123" t="s">
        <v>284</v>
      </c>
      <c r="B218" s="123" t="s">
        <v>166</v>
      </c>
      <c r="C218" s="117"/>
      <c r="D218" s="117"/>
      <c r="E218" s="117"/>
      <c r="F218" s="117"/>
      <c r="G218" s="117"/>
      <c r="H218" s="117"/>
      <c r="I218" s="117">
        <v>347.03800000000001</v>
      </c>
      <c r="J218" s="117">
        <v>779.73728000000006</v>
      </c>
      <c r="K218" s="117">
        <v>969.89294299999995</v>
      </c>
      <c r="L218" s="117">
        <v>969.19202300000006</v>
      </c>
      <c r="M218" s="117">
        <v>1461.671951</v>
      </c>
      <c r="N218" s="117">
        <v>2049.017218</v>
      </c>
      <c r="P218" s="67">
        <f t="shared" si="9"/>
        <v>0.40183111306074437</v>
      </c>
      <c r="Q218" s="68">
        <f t="shared" si="10"/>
        <v>1.1141498994776597</v>
      </c>
      <c r="R218" s="68">
        <f t="shared" si="11"/>
        <v>1.1126220504936697</v>
      </c>
      <c r="S218" s="103"/>
    </row>
    <row r="219" spans="1:19" s="62" customFormat="1" x14ac:dyDescent="0.3">
      <c r="A219" s="65" t="s">
        <v>332</v>
      </c>
      <c r="B219" s="65" t="s">
        <v>54</v>
      </c>
      <c r="C219" s="66"/>
      <c r="D219" s="66"/>
      <c r="E219" s="66"/>
      <c r="F219" s="66"/>
      <c r="G219" s="66"/>
      <c r="H219" s="66">
        <v>5772.2834999999995</v>
      </c>
      <c r="I219" s="66">
        <v>13170.720499999999</v>
      </c>
      <c r="J219" s="66">
        <v>4053.6433299999999</v>
      </c>
      <c r="K219" s="66">
        <v>4163.3869249999998</v>
      </c>
      <c r="L219" s="66">
        <v>108.699265</v>
      </c>
      <c r="M219" s="66"/>
      <c r="N219" s="66">
        <v>2046.4327499999999</v>
      </c>
      <c r="P219" s="67" t="e">
        <f t="shared" si="9"/>
        <v>#DIV/0!</v>
      </c>
      <c r="Q219" s="68">
        <f t="shared" si="10"/>
        <v>17.826555542946863</v>
      </c>
      <c r="R219" s="68">
        <f t="shared" si="11"/>
        <v>-0.5084692374586347</v>
      </c>
    </row>
    <row r="220" spans="1:19" s="62" customFormat="1" x14ac:dyDescent="0.3">
      <c r="A220" s="65" t="s">
        <v>557</v>
      </c>
      <c r="B220" s="65" t="s">
        <v>32</v>
      </c>
      <c r="C220" s="66"/>
      <c r="D220" s="66"/>
      <c r="E220" s="66"/>
      <c r="F220" s="66"/>
      <c r="G220" s="66"/>
      <c r="H220" s="66"/>
      <c r="I220" s="66"/>
      <c r="J220" s="66"/>
      <c r="K220" s="66"/>
      <c r="L220" s="66">
        <v>1757.2055</v>
      </c>
      <c r="M220" s="66">
        <v>1320.8616669999999</v>
      </c>
      <c r="N220" s="66">
        <v>1931.202</v>
      </c>
      <c r="O220" s="107"/>
      <c r="P220" s="67">
        <f t="shared" si="9"/>
        <v>0.4620774061724664</v>
      </c>
      <c r="Q220" s="68">
        <f t="shared" si="10"/>
        <v>9.9018868311076869E-2</v>
      </c>
      <c r="R220" s="68" t="e">
        <f t="shared" si="11"/>
        <v>#DIV/0!</v>
      </c>
      <c r="S220" s="103"/>
    </row>
    <row r="221" spans="1:19" s="62" customFormat="1" x14ac:dyDescent="0.3">
      <c r="A221" s="65" t="s">
        <v>619</v>
      </c>
      <c r="B221" s="65" t="s">
        <v>17</v>
      </c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>
        <v>2111.0410000000002</v>
      </c>
      <c r="N221" s="66">
        <v>1881.2584999999999</v>
      </c>
      <c r="O221" s="107"/>
      <c r="P221" s="67">
        <f t="shared" si="9"/>
        <v>-0.10884795700320371</v>
      </c>
      <c r="Q221" s="68" t="e">
        <f t="shared" si="10"/>
        <v>#DIV/0!</v>
      </c>
      <c r="R221" s="68" t="e">
        <f t="shared" si="11"/>
        <v>#DIV/0!</v>
      </c>
      <c r="S221" s="103"/>
    </row>
    <row r="222" spans="1:19" s="62" customFormat="1" x14ac:dyDescent="0.3">
      <c r="A222" s="123" t="s">
        <v>726</v>
      </c>
      <c r="B222" s="123" t="s">
        <v>155</v>
      </c>
      <c r="C222" s="117"/>
      <c r="D222" s="117"/>
      <c r="E222" s="117"/>
      <c r="F222" s="117"/>
      <c r="G222" s="117">
        <v>30.033999999999999</v>
      </c>
      <c r="H222" s="117">
        <v>52.814</v>
      </c>
      <c r="I222" s="117"/>
      <c r="J222" s="117">
        <v>15.862976</v>
      </c>
      <c r="K222" s="117">
        <v>19.432193999999999</v>
      </c>
      <c r="L222" s="117"/>
      <c r="M222" s="117">
        <v>25.05</v>
      </c>
      <c r="N222" s="117">
        <v>1853.5281599999998</v>
      </c>
      <c r="P222" s="67">
        <f t="shared" si="9"/>
        <v>72.993140119760469</v>
      </c>
      <c r="Q222" s="68" t="e">
        <f t="shared" si="10"/>
        <v>#DIV/0!</v>
      </c>
      <c r="R222" s="68">
        <f t="shared" si="11"/>
        <v>94.384399723469201</v>
      </c>
    </row>
    <row r="223" spans="1:19" s="62" customFormat="1" x14ac:dyDescent="0.3">
      <c r="A223" s="65" t="s">
        <v>668</v>
      </c>
      <c r="B223" s="65" t="s">
        <v>17</v>
      </c>
      <c r="C223" s="66"/>
      <c r="D223" s="66"/>
      <c r="E223" s="66"/>
      <c r="F223" s="66"/>
      <c r="G223" s="66"/>
      <c r="H223" s="66">
        <v>74.873999999999995</v>
      </c>
      <c r="I223" s="66">
        <v>1431.8520000000001</v>
      </c>
      <c r="J223" s="66">
        <v>954.30826000000002</v>
      </c>
      <c r="K223" s="66">
        <v>1300.6594620000001</v>
      </c>
      <c r="L223" s="66">
        <v>896.81697299999996</v>
      </c>
      <c r="M223" s="66">
        <v>1911.1316529999999</v>
      </c>
      <c r="N223" s="66">
        <v>1840.3330209999999</v>
      </c>
      <c r="O223" s="107"/>
      <c r="P223" s="67">
        <f t="shared" si="9"/>
        <v>-3.7045397625466436E-2</v>
      </c>
      <c r="Q223" s="68">
        <f t="shared" si="10"/>
        <v>1.0520720240650485</v>
      </c>
      <c r="R223" s="68">
        <f t="shared" si="11"/>
        <v>0.41492302540909032</v>
      </c>
      <c r="S223" s="103"/>
    </row>
    <row r="224" spans="1:19" s="1" customFormat="1" x14ac:dyDescent="0.3">
      <c r="A224" s="65" t="s">
        <v>621</v>
      </c>
      <c r="B224" s="65" t="s">
        <v>23</v>
      </c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>
        <v>2090.7518749999999</v>
      </c>
      <c r="N224" s="66">
        <v>1838.9686750000001</v>
      </c>
      <c r="O224" s="107"/>
      <c r="P224" s="67">
        <f t="shared" si="9"/>
        <v>-0.12042710711427673</v>
      </c>
      <c r="Q224" s="68" t="e">
        <f t="shared" si="10"/>
        <v>#DIV/0!</v>
      </c>
      <c r="R224" s="68" t="e">
        <f t="shared" si="11"/>
        <v>#DIV/0!</v>
      </c>
      <c r="S224" s="103"/>
    </row>
    <row r="225" spans="1:19" s="62" customFormat="1" x14ac:dyDescent="0.3">
      <c r="A225" s="123" t="s">
        <v>260</v>
      </c>
      <c r="B225" s="123" t="s">
        <v>32</v>
      </c>
      <c r="C225" s="117"/>
      <c r="D225" s="117"/>
      <c r="E225" s="117"/>
      <c r="F225" s="117"/>
      <c r="G225" s="117"/>
      <c r="H225" s="117"/>
      <c r="I225" s="117"/>
      <c r="J225" s="117"/>
      <c r="K225" s="117">
        <v>1843.748235</v>
      </c>
      <c r="L225" s="117">
        <v>1726.1259110000001</v>
      </c>
      <c r="M225" s="117">
        <v>2328.8228199999999</v>
      </c>
      <c r="N225" s="117">
        <v>1702.3320000000001</v>
      </c>
      <c r="P225" s="67">
        <f t="shared" si="9"/>
        <v>-0.26901609457777464</v>
      </c>
      <c r="Q225" s="68">
        <f t="shared" si="10"/>
        <v>-1.3784574374539948E-2</v>
      </c>
      <c r="R225" s="68">
        <f t="shared" si="11"/>
        <v>-7.6700404271844547E-2</v>
      </c>
      <c r="S225" s="103"/>
    </row>
    <row r="226" spans="1:19" s="62" customFormat="1" x14ac:dyDescent="0.3">
      <c r="A226" s="65" t="s">
        <v>698</v>
      </c>
      <c r="B226" s="65" t="s">
        <v>780</v>
      </c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>
        <v>224.22300000000001</v>
      </c>
      <c r="N226" s="66">
        <v>1643.2432699999999</v>
      </c>
      <c r="O226" s="107"/>
      <c r="P226" s="67">
        <f t="shared" si="9"/>
        <v>6.3286115608122264</v>
      </c>
      <c r="Q226" s="68" t="e">
        <f t="shared" si="10"/>
        <v>#DIV/0!</v>
      </c>
      <c r="R226" s="68" t="e">
        <f t="shared" si="11"/>
        <v>#DIV/0!</v>
      </c>
      <c r="S226" s="103"/>
    </row>
    <row r="227" spans="1:19" s="62" customFormat="1" x14ac:dyDescent="0.3">
      <c r="A227" s="65" t="s">
        <v>567</v>
      </c>
      <c r="B227" s="65" t="s">
        <v>32</v>
      </c>
      <c r="C227" s="66"/>
      <c r="D227" s="66"/>
      <c r="E227" s="66"/>
      <c r="F227" s="66"/>
      <c r="G227" s="66"/>
      <c r="H227" s="66"/>
      <c r="I227" s="66"/>
      <c r="J227" s="66"/>
      <c r="K227" s="66"/>
      <c r="L227" s="66">
        <v>1036.0256059999999</v>
      </c>
      <c r="M227" s="66">
        <v>1419.0805</v>
      </c>
      <c r="N227" s="66">
        <v>1587.379189</v>
      </c>
      <c r="O227" s="107"/>
      <c r="P227" s="67">
        <f t="shared" si="9"/>
        <v>0.1185969992540945</v>
      </c>
      <c r="Q227" s="68">
        <f t="shared" si="10"/>
        <v>0.53218142467416985</v>
      </c>
      <c r="R227" s="68" t="e">
        <f t="shared" si="11"/>
        <v>#DIV/0!</v>
      </c>
      <c r="S227" s="103"/>
    </row>
    <row r="228" spans="1:19" s="62" customFormat="1" x14ac:dyDescent="0.3">
      <c r="A228" s="123" t="s">
        <v>215</v>
      </c>
      <c r="B228" s="123" t="s">
        <v>32</v>
      </c>
      <c r="C228" s="117"/>
      <c r="D228" s="117"/>
      <c r="E228" s="117"/>
      <c r="F228" s="117"/>
      <c r="G228" s="117"/>
      <c r="H228" s="117"/>
      <c r="I228" s="117"/>
      <c r="J228" s="117"/>
      <c r="K228" s="117">
        <v>4737.4354999999996</v>
      </c>
      <c r="L228" s="117">
        <v>3585.0496660000003</v>
      </c>
      <c r="M228" s="117">
        <v>239.464</v>
      </c>
      <c r="N228" s="117">
        <v>1551.182</v>
      </c>
      <c r="P228" s="67">
        <f t="shared" si="9"/>
        <v>5.477725253065179</v>
      </c>
      <c r="Q228" s="68">
        <f t="shared" si="10"/>
        <v>-0.56731924393931121</v>
      </c>
      <c r="R228" s="68">
        <f t="shared" si="11"/>
        <v>-0.67256926242056481</v>
      </c>
      <c r="S228" s="103"/>
    </row>
    <row r="229" spans="1:19" s="62" customFormat="1" x14ac:dyDescent="0.3">
      <c r="A229" s="65" t="s">
        <v>685</v>
      </c>
      <c r="B229" s="65" t="s">
        <v>575</v>
      </c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>
        <v>333.47300000000001</v>
      </c>
      <c r="N229" s="66">
        <v>1469.1105</v>
      </c>
      <c r="O229" s="107"/>
      <c r="P229" s="67">
        <f t="shared" si="9"/>
        <v>3.4054856015329573</v>
      </c>
      <c r="Q229" s="68" t="e">
        <f t="shared" si="10"/>
        <v>#DIV/0!</v>
      </c>
      <c r="R229" s="68" t="e">
        <f t="shared" si="11"/>
        <v>#DIV/0!</v>
      </c>
    </row>
    <row r="230" spans="1:19" s="1" customFormat="1" x14ac:dyDescent="0.3">
      <c r="A230" s="65" t="s">
        <v>663</v>
      </c>
      <c r="B230" s="65" t="s">
        <v>275</v>
      </c>
      <c r="C230" s="65"/>
      <c r="D230" s="66"/>
      <c r="E230" s="66"/>
      <c r="F230" s="66"/>
      <c r="G230" s="66"/>
      <c r="H230" s="66"/>
      <c r="I230" s="66"/>
      <c r="J230" s="66"/>
      <c r="K230" s="66"/>
      <c r="L230" s="66"/>
      <c r="M230" s="66">
        <v>1134.799</v>
      </c>
      <c r="N230" s="66">
        <v>1466.946334</v>
      </c>
      <c r="O230" s="107"/>
      <c r="P230" s="67">
        <f t="shared" si="9"/>
        <v>0.29269265658499877</v>
      </c>
      <c r="Q230" s="68" t="e">
        <f t="shared" si="10"/>
        <v>#DIV/0!</v>
      </c>
      <c r="R230" s="68" t="e">
        <f t="shared" si="11"/>
        <v>#DIV/0!</v>
      </c>
      <c r="S230" s="103"/>
    </row>
    <row r="231" spans="1:19" s="62" customFormat="1" x14ac:dyDescent="0.3">
      <c r="A231" s="65" t="s">
        <v>678</v>
      </c>
      <c r="B231" s="65" t="s">
        <v>782</v>
      </c>
      <c r="C231" s="66"/>
      <c r="D231" s="66"/>
      <c r="E231" s="66"/>
      <c r="F231" s="66"/>
      <c r="G231" s="66"/>
      <c r="H231" s="66"/>
      <c r="I231" s="66"/>
      <c r="J231" s="66"/>
      <c r="K231" s="66">
        <v>992.38917099999992</v>
      </c>
      <c r="L231" s="66">
        <v>1012.4909769999999</v>
      </c>
      <c r="M231" s="66">
        <v>396.91800000000001</v>
      </c>
      <c r="N231" s="66">
        <v>1403.0735</v>
      </c>
      <c r="O231" s="107"/>
      <c r="P231" s="67">
        <f t="shared" si="9"/>
        <v>2.5349203109962257</v>
      </c>
      <c r="Q231" s="68">
        <f t="shared" si="10"/>
        <v>0.38576395431917021</v>
      </c>
      <c r="R231" s="68">
        <f t="shared" si="11"/>
        <v>0.41383394841578736</v>
      </c>
      <c r="S231" s="103"/>
    </row>
    <row r="232" spans="1:19" s="62" customFormat="1" x14ac:dyDescent="0.3">
      <c r="A232" s="123" t="s">
        <v>145</v>
      </c>
      <c r="B232" s="123" t="s">
        <v>23</v>
      </c>
      <c r="C232" s="117"/>
      <c r="D232" s="117"/>
      <c r="E232" s="117"/>
      <c r="F232" s="117"/>
      <c r="G232" s="117"/>
      <c r="H232" s="117"/>
      <c r="I232" s="117"/>
      <c r="J232" s="117"/>
      <c r="K232" s="117">
        <v>513.87071700000001</v>
      </c>
      <c r="L232" s="117">
        <v>11710.384135</v>
      </c>
      <c r="M232" s="117">
        <v>16150.210829</v>
      </c>
      <c r="N232" s="117">
        <v>1375.592281</v>
      </c>
      <c r="P232" s="67">
        <f t="shared" si="9"/>
        <v>-0.91482511927770449</v>
      </c>
      <c r="Q232" s="68">
        <f t="shared" si="10"/>
        <v>-0.88253226664967976</v>
      </c>
      <c r="R232" s="68">
        <f t="shared" si="11"/>
        <v>1.6769228825311715</v>
      </c>
      <c r="S232" s="103"/>
    </row>
    <row r="233" spans="1:19" s="62" customFormat="1" x14ac:dyDescent="0.3">
      <c r="A233" s="123" t="s">
        <v>307</v>
      </c>
      <c r="B233" s="123" t="s">
        <v>239</v>
      </c>
      <c r="C233" s="117"/>
      <c r="D233" s="117"/>
      <c r="E233" s="117"/>
      <c r="F233" s="117"/>
      <c r="G233" s="117"/>
      <c r="H233" s="117"/>
      <c r="I233" s="117">
        <v>2852.4605000000001</v>
      </c>
      <c r="J233" s="117">
        <v>13202.858992000001</v>
      </c>
      <c r="K233" s="117"/>
      <c r="L233" s="117">
        <v>381.11200000000002</v>
      </c>
      <c r="M233" s="117">
        <v>2611.1691639999999</v>
      </c>
      <c r="N233" s="117">
        <v>1369.507081</v>
      </c>
      <c r="P233" s="67">
        <f t="shared" si="9"/>
        <v>-0.47551958720970866</v>
      </c>
      <c r="Q233" s="68">
        <f t="shared" si="10"/>
        <v>2.5934504318940359</v>
      </c>
      <c r="R233" s="68" t="e">
        <f t="shared" si="11"/>
        <v>#DIV/0!</v>
      </c>
    </row>
    <row r="234" spans="1:19" s="62" customFormat="1" x14ac:dyDescent="0.3">
      <c r="A234" s="123" t="s">
        <v>70</v>
      </c>
      <c r="B234" s="123" t="s">
        <v>45</v>
      </c>
      <c r="C234" s="117"/>
      <c r="D234" s="117"/>
      <c r="E234" s="117"/>
      <c r="F234" s="117">
        <v>1459.605</v>
      </c>
      <c r="G234" s="117"/>
      <c r="H234" s="117">
        <v>3967.1529999999998</v>
      </c>
      <c r="I234" s="117">
        <v>20932.854500000001</v>
      </c>
      <c r="J234" s="117">
        <v>27869.595836</v>
      </c>
      <c r="K234" s="117">
        <v>48115.710531999997</v>
      </c>
      <c r="L234" s="117">
        <v>44440.879023000001</v>
      </c>
      <c r="M234" s="117">
        <v>23055.261285</v>
      </c>
      <c r="N234" s="117">
        <v>1277.82645</v>
      </c>
      <c r="P234" s="67">
        <f t="shared" si="9"/>
        <v>-0.94457549475566482</v>
      </c>
      <c r="Q234" s="68">
        <f t="shared" si="10"/>
        <v>-0.97124659822010562</v>
      </c>
      <c r="R234" s="68">
        <f t="shared" si="11"/>
        <v>-0.97344263576550194</v>
      </c>
    </row>
    <row r="235" spans="1:19" s="62" customFormat="1" x14ac:dyDescent="0.3">
      <c r="A235" s="65" t="s">
        <v>690</v>
      </c>
      <c r="B235" s="65" t="s">
        <v>47</v>
      </c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>
        <v>299.22699999999998</v>
      </c>
      <c r="N235" s="66">
        <v>1235.289121</v>
      </c>
      <c r="O235" s="107"/>
      <c r="P235" s="67">
        <f t="shared" si="9"/>
        <v>3.1282675727791949</v>
      </c>
      <c r="Q235" s="68" t="e">
        <f t="shared" si="10"/>
        <v>#DIV/0!</v>
      </c>
      <c r="R235" s="68" t="e">
        <f t="shared" si="11"/>
        <v>#DIV/0!</v>
      </c>
      <c r="S235" s="103"/>
    </row>
    <row r="236" spans="1:19" s="62" customFormat="1" x14ac:dyDescent="0.3">
      <c r="A236" s="65" t="s">
        <v>622</v>
      </c>
      <c r="B236" s="65" t="s">
        <v>782</v>
      </c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>
        <v>777.79300000000001</v>
      </c>
      <c r="N236" s="66">
        <v>1154.6141259999999</v>
      </c>
      <c r="O236" s="107"/>
      <c r="P236" s="67">
        <f t="shared" si="9"/>
        <v>0.48447482299275002</v>
      </c>
      <c r="Q236" s="68" t="e">
        <f t="shared" si="10"/>
        <v>#DIV/0!</v>
      </c>
      <c r="R236" s="68" t="e">
        <f t="shared" si="11"/>
        <v>#DIV/0!</v>
      </c>
      <c r="S236" s="103"/>
    </row>
    <row r="237" spans="1:19" s="62" customFormat="1" x14ac:dyDescent="0.3">
      <c r="A237" s="123" t="s">
        <v>217</v>
      </c>
      <c r="B237" s="123" t="s">
        <v>782</v>
      </c>
      <c r="C237" s="117"/>
      <c r="D237" s="117"/>
      <c r="E237" s="117"/>
      <c r="F237" s="117"/>
      <c r="G237" s="117"/>
      <c r="H237" s="117"/>
      <c r="I237" s="117"/>
      <c r="J237" s="117"/>
      <c r="K237" s="117">
        <v>189.313266</v>
      </c>
      <c r="L237" s="117">
        <v>2920.8337019999999</v>
      </c>
      <c r="M237" s="117">
        <v>1009.303076</v>
      </c>
      <c r="N237" s="117">
        <v>1036.5788340000001</v>
      </c>
      <c r="P237" s="67">
        <f t="shared" si="9"/>
        <v>2.7024348432680423E-2</v>
      </c>
      <c r="Q237" s="68">
        <f t="shared" si="10"/>
        <v>-0.64510857523650955</v>
      </c>
      <c r="R237" s="68">
        <f t="shared" si="11"/>
        <v>4.4754685495732778</v>
      </c>
      <c r="S237" s="103"/>
    </row>
    <row r="238" spans="1:19" s="62" customFormat="1" x14ac:dyDescent="0.3">
      <c r="A238" s="65" t="s">
        <v>553</v>
      </c>
      <c r="B238" s="65" t="s">
        <v>23</v>
      </c>
      <c r="C238" s="66"/>
      <c r="D238" s="66"/>
      <c r="E238" s="66"/>
      <c r="F238" s="66"/>
      <c r="G238" s="66"/>
      <c r="H238" s="66"/>
      <c r="I238" s="66"/>
      <c r="J238" s="66"/>
      <c r="K238" s="66"/>
      <c r="L238" s="66">
        <v>2550.348258</v>
      </c>
      <c r="M238" s="66">
        <v>522.16325600000005</v>
      </c>
      <c r="N238" s="66">
        <v>1004.74206</v>
      </c>
      <c r="O238" s="107"/>
      <c r="P238" s="67">
        <f t="shared" si="9"/>
        <v>0.92419142567932799</v>
      </c>
      <c r="Q238" s="68">
        <f t="shared" si="10"/>
        <v>-0.60603731006214601</v>
      </c>
      <c r="R238" s="68" t="e">
        <f t="shared" si="11"/>
        <v>#DIV/0!</v>
      </c>
      <c r="S238" s="103"/>
    </row>
    <row r="239" spans="1:19" s="62" customFormat="1" x14ac:dyDescent="0.3">
      <c r="A239" s="123" t="s">
        <v>240</v>
      </c>
      <c r="B239" s="123" t="s">
        <v>155</v>
      </c>
      <c r="C239" s="117"/>
      <c r="D239" s="117"/>
      <c r="E239" s="117"/>
      <c r="F239" s="117"/>
      <c r="G239" s="117"/>
      <c r="H239" s="117"/>
      <c r="I239" s="117"/>
      <c r="J239" s="117">
        <v>19.51136</v>
      </c>
      <c r="K239" s="117">
        <v>1602.3377549999998</v>
      </c>
      <c r="L239" s="117">
        <v>2517.7016990000002</v>
      </c>
      <c r="M239" s="117">
        <v>4054.9063939999996</v>
      </c>
      <c r="N239" s="117">
        <v>960.87454100000002</v>
      </c>
      <c r="P239" s="67">
        <f t="shared" si="9"/>
        <v>-0.76303410051048393</v>
      </c>
      <c r="Q239" s="68">
        <f t="shared" si="10"/>
        <v>-0.618352507216543</v>
      </c>
      <c r="R239" s="68">
        <f t="shared" si="11"/>
        <v>-0.40032958843936117</v>
      </c>
    </row>
    <row r="240" spans="1:19" s="62" customFormat="1" x14ac:dyDescent="0.3">
      <c r="A240" s="123" t="s">
        <v>286</v>
      </c>
      <c r="B240" s="123" t="s">
        <v>780</v>
      </c>
      <c r="C240" s="117"/>
      <c r="D240" s="117"/>
      <c r="E240" s="117"/>
      <c r="F240" s="117"/>
      <c r="G240" s="117"/>
      <c r="H240" s="117"/>
      <c r="I240" s="117"/>
      <c r="J240" s="117">
        <v>1083.7809999999999</v>
      </c>
      <c r="K240" s="117">
        <v>1450.3330000000001</v>
      </c>
      <c r="L240" s="117">
        <v>868.34649999999999</v>
      </c>
      <c r="M240" s="117">
        <v>1054.464833</v>
      </c>
      <c r="N240" s="117">
        <v>942.06825399999991</v>
      </c>
      <c r="P240" s="67">
        <f t="shared" si="9"/>
        <v>-0.10659111189154291</v>
      </c>
      <c r="Q240" s="68">
        <f t="shared" si="10"/>
        <v>8.4899005178232345E-2</v>
      </c>
      <c r="R240" s="68">
        <f t="shared" si="11"/>
        <v>-0.3504469290845621</v>
      </c>
    </row>
    <row r="241" spans="1:19" s="62" customFormat="1" x14ac:dyDescent="0.3">
      <c r="A241" s="123" t="s">
        <v>718</v>
      </c>
      <c r="B241" s="123" t="s">
        <v>120</v>
      </c>
      <c r="C241" s="117"/>
      <c r="D241" s="117"/>
      <c r="E241" s="117"/>
      <c r="F241" s="117"/>
      <c r="G241" s="117"/>
      <c r="H241" s="117"/>
      <c r="I241" s="117"/>
      <c r="J241" s="117"/>
      <c r="K241" s="117">
        <v>35.12424</v>
      </c>
      <c r="L241" s="117">
        <v>636.88</v>
      </c>
      <c r="M241" s="117">
        <v>6261.8009070000007</v>
      </c>
      <c r="N241" s="117">
        <v>942.05700000000002</v>
      </c>
      <c r="P241" s="67">
        <f t="shared" si="9"/>
        <v>-0.84955494210189841</v>
      </c>
      <c r="Q241" s="68">
        <f t="shared" si="10"/>
        <v>0.47917504082401718</v>
      </c>
      <c r="R241" s="68">
        <f t="shared" si="11"/>
        <v>25.82070843383373</v>
      </c>
      <c r="S241" s="103"/>
    </row>
    <row r="242" spans="1:19" s="62" customFormat="1" x14ac:dyDescent="0.3">
      <c r="A242" s="123" t="s">
        <v>348</v>
      </c>
      <c r="B242" s="123" t="s">
        <v>23</v>
      </c>
      <c r="C242" s="117"/>
      <c r="D242" s="117"/>
      <c r="E242" s="117"/>
      <c r="F242" s="117"/>
      <c r="G242" s="117"/>
      <c r="H242" s="117"/>
      <c r="I242" s="117">
        <v>534.52350000000001</v>
      </c>
      <c r="J242" s="117">
        <v>115.38800000000001</v>
      </c>
      <c r="K242" s="117">
        <v>83.610500000000002</v>
      </c>
      <c r="L242" s="117">
        <v>43.384999999999998</v>
      </c>
      <c r="M242" s="117">
        <v>1473.422233</v>
      </c>
      <c r="N242" s="117">
        <v>933.43155300000001</v>
      </c>
      <c r="P242" s="67">
        <f t="shared" si="9"/>
        <v>-0.366487397777715</v>
      </c>
      <c r="Q242" s="68">
        <f t="shared" si="10"/>
        <v>20.515075556067767</v>
      </c>
      <c r="R242" s="68">
        <f t="shared" si="11"/>
        <v>10.164047015626029</v>
      </c>
    </row>
    <row r="243" spans="1:19" s="62" customFormat="1" x14ac:dyDescent="0.3">
      <c r="A243" s="65" t="s">
        <v>597</v>
      </c>
      <c r="B243" s="65" t="s">
        <v>17</v>
      </c>
      <c r="C243" s="66"/>
      <c r="D243" s="66"/>
      <c r="E243" s="66"/>
      <c r="F243" s="66"/>
      <c r="G243" s="66"/>
      <c r="H243" s="66"/>
      <c r="I243" s="66"/>
      <c r="J243" s="66"/>
      <c r="K243" s="66"/>
      <c r="L243" s="66">
        <v>293.15183300000001</v>
      </c>
      <c r="M243" s="66">
        <v>1489.1714999999999</v>
      </c>
      <c r="N243" s="66">
        <v>922.12267999999995</v>
      </c>
      <c r="O243" s="107"/>
      <c r="P243" s="67">
        <f t="shared" si="9"/>
        <v>-0.38078140764848101</v>
      </c>
      <c r="Q243" s="68">
        <f t="shared" si="10"/>
        <v>2.1455463558367036</v>
      </c>
      <c r="R243" s="68" t="e">
        <f t="shared" si="11"/>
        <v>#DIV/0!</v>
      </c>
      <c r="S243" s="103"/>
    </row>
    <row r="244" spans="1:19" s="62" customFormat="1" x14ac:dyDescent="0.3">
      <c r="A244" s="65" t="s">
        <v>110</v>
      </c>
      <c r="B244" s="65" t="s">
        <v>61</v>
      </c>
      <c r="C244" s="66"/>
      <c r="D244" s="66"/>
      <c r="E244" s="66"/>
      <c r="F244" s="66"/>
      <c r="G244" s="66">
        <v>5597.4279999999999</v>
      </c>
      <c r="H244" s="66">
        <v>10103.448</v>
      </c>
      <c r="I244" s="66">
        <v>13048.510999999999</v>
      </c>
      <c r="J244" s="66">
        <v>5071.8820230000001</v>
      </c>
      <c r="K244" s="66">
        <v>25257.821327000001</v>
      </c>
      <c r="L244" s="66">
        <v>17457.855809000001</v>
      </c>
      <c r="M244" s="66">
        <v>6259.8446629999999</v>
      </c>
      <c r="N244" s="66">
        <v>875.17168000000004</v>
      </c>
      <c r="P244" s="67">
        <f t="shared" si="9"/>
        <v>-0.86019274804487267</v>
      </c>
      <c r="Q244" s="68">
        <f t="shared" si="10"/>
        <v>-0.94986946337654909</v>
      </c>
      <c r="R244" s="68">
        <f t="shared" si="11"/>
        <v>-0.96535046832940963</v>
      </c>
    </row>
    <row r="245" spans="1:19" s="62" customFormat="1" x14ac:dyDescent="0.3">
      <c r="A245" s="123" t="s">
        <v>219</v>
      </c>
      <c r="B245" s="123" t="s">
        <v>17</v>
      </c>
      <c r="C245" s="117">
        <v>11358.569</v>
      </c>
      <c r="D245" s="117">
        <v>11066.0915</v>
      </c>
      <c r="E245" s="117">
        <v>9553.2000000000007</v>
      </c>
      <c r="F245" s="117">
        <v>12785.7675</v>
      </c>
      <c r="G245" s="117">
        <v>12282.685167</v>
      </c>
      <c r="H245" s="117">
        <v>4747.4155000000001</v>
      </c>
      <c r="I245" s="117">
        <v>3815.3589999999999</v>
      </c>
      <c r="J245" s="117"/>
      <c r="K245" s="117">
        <v>3326.1959999999999</v>
      </c>
      <c r="L245" s="117">
        <v>3135.7950260000002</v>
      </c>
      <c r="M245" s="117">
        <v>543.49935200000004</v>
      </c>
      <c r="N245" s="117">
        <v>873.99366999999995</v>
      </c>
      <c r="P245" s="67">
        <f t="shared" si="9"/>
        <v>0.60808594671516714</v>
      </c>
      <c r="Q245" s="68">
        <f t="shared" si="10"/>
        <v>-0.72128482163106789</v>
      </c>
      <c r="R245" s="68">
        <f t="shared" si="11"/>
        <v>-0.7372392757372086</v>
      </c>
    </row>
    <row r="246" spans="1:19" s="62" customFormat="1" x14ac:dyDescent="0.3">
      <c r="A246" s="123" t="s">
        <v>223</v>
      </c>
      <c r="B246" s="123" t="s">
        <v>782</v>
      </c>
      <c r="C246" s="117"/>
      <c r="D246" s="117"/>
      <c r="E246" s="117"/>
      <c r="F246" s="117"/>
      <c r="G246" s="117"/>
      <c r="H246" s="117"/>
      <c r="I246" s="117"/>
      <c r="J246" s="117">
        <v>3946.4807940000001</v>
      </c>
      <c r="K246" s="117">
        <v>11929.974625999999</v>
      </c>
      <c r="L246" s="117">
        <v>3322.8596970000003</v>
      </c>
      <c r="M246" s="117">
        <v>382.92949999999996</v>
      </c>
      <c r="N246" s="117">
        <v>856.36599999999999</v>
      </c>
      <c r="P246" s="67">
        <f t="shared" si="9"/>
        <v>1.2363542114148949</v>
      </c>
      <c r="Q246" s="68">
        <f t="shared" si="10"/>
        <v>-0.74228042165814023</v>
      </c>
      <c r="R246" s="68">
        <f t="shared" si="11"/>
        <v>-0.92821728236255852</v>
      </c>
    </row>
    <row r="247" spans="1:19" s="62" customFormat="1" x14ac:dyDescent="0.3">
      <c r="A247" s="65" t="s">
        <v>692</v>
      </c>
      <c r="B247" s="65" t="s">
        <v>17</v>
      </c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>
        <v>283.916</v>
      </c>
      <c r="N247" s="66">
        <v>803.16356699999994</v>
      </c>
      <c r="O247" s="107"/>
      <c r="P247" s="67">
        <f t="shared" si="9"/>
        <v>1.828877439101706</v>
      </c>
      <c r="Q247" s="68" t="e">
        <f t="shared" si="10"/>
        <v>#DIV/0!</v>
      </c>
      <c r="R247" s="68" t="e">
        <f t="shared" si="11"/>
        <v>#DIV/0!</v>
      </c>
      <c r="S247" s="103"/>
    </row>
    <row r="248" spans="1:19" s="62" customFormat="1" x14ac:dyDescent="0.3">
      <c r="A248" s="65" t="s">
        <v>650</v>
      </c>
      <c r="B248" s="65" t="s">
        <v>782</v>
      </c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>
        <v>2017.3359829999999</v>
      </c>
      <c r="N248" s="66">
        <v>777.82556399999999</v>
      </c>
      <c r="O248" s="107"/>
      <c r="P248" s="67">
        <f t="shared" si="9"/>
        <v>-0.61442934119318693</v>
      </c>
      <c r="Q248" s="68" t="e">
        <f t="shared" si="10"/>
        <v>#DIV/0!</v>
      </c>
      <c r="R248" s="68" t="e">
        <f t="shared" si="11"/>
        <v>#DIV/0!</v>
      </c>
      <c r="S248" s="103"/>
    </row>
    <row r="249" spans="1:19" s="62" customFormat="1" x14ac:dyDescent="0.3">
      <c r="A249" s="123" t="s">
        <v>263</v>
      </c>
      <c r="B249" s="123" t="s">
        <v>264</v>
      </c>
      <c r="C249" s="117"/>
      <c r="D249" s="117"/>
      <c r="E249" s="117"/>
      <c r="F249" s="117"/>
      <c r="G249" s="117"/>
      <c r="H249" s="117"/>
      <c r="I249" s="117"/>
      <c r="J249" s="117">
        <v>2968.2267489999999</v>
      </c>
      <c r="K249" s="117">
        <v>3504.2173520000001</v>
      </c>
      <c r="L249" s="117">
        <v>1521.9872330000001</v>
      </c>
      <c r="M249" s="117">
        <v>828.42</v>
      </c>
      <c r="N249" s="117">
        <v>769.42925000000002</v>
      </c>
      <c r="P249" s="67">
        <f t="shared" si="9"/>
        <v>-7.1208746770961562E-2</v>
      </c>
      <c r="Q249" s="68">
        <f t="shared" si="10"/>
        <v>-0.49445748734477069</v>
      </c>
      <c r="R249" s="68">
        <f t="shared" si="11"/>
        <v>-0.78042764682936827</v>
      </c>
    </row>
    <row r="250" spans="1:19" s="62" customFormat="1" x14ac:dyDescent="0.3">
      <c r="A250" s="65" t="s">
        <v>250</v>
      </c>
      <c r="B250" s="65" t="s">
        <v>147</v>
      </c>
      <c r="C250" s="66"/>
      <c r="D250" s="66"/>
      <c r="E250" s="66"/>
      <c r="F250" s="66"/>
      <c r="G250" s="66"/>
      <c r="H250" s="66"/>
      <c r="I250" s="66">
        <v>572.92849999999999</v>
      </c>
      <c r="J250" s="66">
        <v>2240.625</v>
      </c>
      <c r="K250" s="66">
        <v>1102.2990530000002</v>
      </c>
      <c r="L250" s="66">
        <v>2138.6476669999997</v>
      </c>
      <c r="M250" s="66">
        <v>791.56640099999993</v>
      </c>
      <c r="N250" s="66">
        <v>758.51986199999999</v>
      </c>
      <c r="P250" s="67">
        <f t="shared" si="9"/>
        <v>-4.1748284108890532E-2</v>
      </c>
      <c r="Q250" s="68">
        <f t="shared" si="10"/>
        <v>-0.64532733759552918</v>
      </c>
      <c r="R250" s="68">
        <f t="shared" si="11"/>
        <v>-0.31187470411443796</v>
      </c>
    </row>
    <row r="251" spans="1:19" s="62" customFormat="1" x14ac:dyDescent="0.3">
      <c r="A251" s="65" t="s">
        <v>156</v>
      </c>
      <c r="B251" s="65" t="s">
        <v>23</v>
      </c>
      <c r="C251" s="66">
        <v>23391.762999999999</v>
      </c>
      <c r="D251" s="66">
        <v>21734.406499999997</v>
      </c>
      <c r="E251" s="66">
        <v>21308.971167</v>
      </c>
      <c r="F251" s="66">
        <v>19811.339833000002</v>
      </c>
      <c r="G251" s="66">
        <v>25918.039166999999</v>
      </c>
      <c r="H251" s="66">
        <v>35155.623189999998</v>
      </c>
      <c r="I251" s="66">
        <v>34066.246001</v>
      </c>
      <c r="J251" s="66">
        <v>32267.608591</v>
      </c>
      <c r="K251" s="66">
        <v>20187.361918999999</v>
      </c>
      <c r="L251" s="66">
        <v>10259.461841</v>
      </c>
      <c r="M251" s="66">
        <v>1200.4690000000001</v>
      </c>
      <c r="N251" s="66">
        <v>695.65250000000003</v>
      </c>
      <c r="P251" s="67">
        <f t="shared" si="9"/>
        <v>-0.4205160649712737</v>
      </c>
      <c r="Q251" s="68">
        <f t="shared" si="10"/>
        <v>-0.93219405551858903</v>
      </c>
      <c r="R251" s="68">
        <f t="shared" si="11"/>
        <v>-0.96554019773404554</v>
      </c>
    </row>
    <row r="252" spans="1:19" s="62" customFormat="1" x14ac:dyDescent="0.3">
      <c r="A252" s="65" t="s">
        <v>676</v>
      </c>
      <c r="B252" s="65" t="s">
        <v>114</v>
      </c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>
        <v>520.92626500000006</v>
      </c>
      <c r="N252" s="66">
        <v>692.79750000000001</v>
      </c>
      <c r="O252" s="107"/>
      <c r="P252" s="67">
        <f t="shared" si="9"/>
        <v>0.32993390148987767</v>
      </c>
      <c r="Q252" s="68" t="e">
        <f t="shared" si="10"/>
        <v>#DIV/0!</v>
      </c>
      <c r="R252" s="68" t="e">
        <f t="shared" si="11"/>
        <v>#DIV/0!</v>
      </c>
      <c r="S252" s="103"/>
    </row>
    <row r="253" spans="1:19" s="62" customFormat="1" x14ac:dyDescent="0.3">
      <c r="A253" s="65" t="s">
        <v>634</v>
      </c>
      <c r="B253" s="65" t="s">
        <v>23</v>
      </c>
      <c r="C253" s="66"/>
      <c r="D253" s="66"/>
      <c r="E253" s="66"/>
      <c r="F253" s="66"/>
      <c r="G253" s="66"/>
      <c r="H253" s="66"/>
      <c r="I253" s="66"/>
      <c r="J253" s="66">
        <v>16.615007000000002</v>
      </c>
      <c r="K253" s="66"/>
      <c r="L253" s="66"/>
      <c r="M253" s="66">
        <v>5080.1770540000007</v>
      </c>
      <c r="N253" s="66">
        <v>691.57205499999998</v>
      </c>
      <c r="O253" s="107"/>
      <c r="P253" s="67">
        <f t="shared" si="9"/>
        <v>-0.8638685133118591</v>
      </c>
      <c r="Q253" s="68" t="e">
        <f t="shared" si="10"/>
        <v>#DIV/0!</v>
      </c>
      <c r="R253" s="68" t="e">
        <f t="shared" si="11"/>
        <v>#DIV/0!</v>
      </c>
      <c r="S253" s="103"/>
    </row>
    <row r="254" spans="1:19" s="62" customFormat="1" x14ac:dyDescent="0.3">
      <c r="A254" s="123" t="s">
        <v>5</v>
      </c>
      <c r="B254" s="123" t="s">
        <v>781</v>
      </c>
      <c r="C254" s="117"/>
      <c r="D254" s="117"/>
      <c r="E254" s="117"/>
      <c r="F254" s="117"/>
      <c r="G254" s="117"/>
      <c r="H254" s="117"/>
      <c r="I254" s="117"/>
      <c r="J254" s="117"/>
      <c r="K254" s="117">
        <v>670.0273810000001</v>
      </c>
      <c r="L254" s="117">
        <v>9583.4770090000002</v>
      </c>
      <c r="M254" s="117">
        <v>1832.5386799999999</v>
      </c>
      <c r="N254" s="117">
        <v>659.13496799999996</v>
      </c>
      <c r="P254" s="67">
        <f t="shared" si="9"/>
        <v>-0.64031593155785393</v>
      </c>
      <c r="Q254" s="68">
        <f t="shared" si="10"/>
        <v>-0.93122173013187226</v>
      </c>
      <c r="R254" s="68">
        <f t="shared" si="11"/>
        <v>-1.6256668471881675E-2</v>
      </c>
      <c r="S254" s="103"/>
    </row>
    <row r="255" spans="1:19" s="62" customFormat="1" x14ac:dyDescent="0.3">
      <c r="A255" s="65" t="s">
        <v>651</v>
      </c>
      <c r="B255" s="65" t="s">
        <v>81</v>
      </c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>
        <v>1934.4550430000002</v>
      </c>
      <c r="N255" s="66">
        <v>651.72248500000001</v>
      </c>
      <c r="O255" s="107"/>
      <c r="P255" s="67">
        <f t="shared" si="9"/>
        <v>-0.66309763188433013</v>
      </c>
      <c r="Q255" s="68" t="e">
        <f t="shared" si="10"/>
        <v>#DIV/0!</v>
      </c>
      <c r="R255" s="68" t="e">
        <f t="shared" si="11"/>
        <v>#DIV/0!</v>
      </c>
      <c r="S255" s="103"/>
    </row>
    <row r="256" spans="1:19" s="62" customFormat="1" x14ac:dyDescent="0.3">
      <c r="A256" s="65" t="s">
        <v>706</v>
      </c>
      <c r="B256" s="65" t="s">
        <v>17</v>
      </c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>
        <v>174.47833</v>
      </c>
      <c r="N256" s="66">
        <v>638.28237300000001</v>
      </c>
      <c r="O256" s="107"/>
      <c r="P256" s="67">
        <f t="shared" si="9"/>
        <v>2.6582329335683119</v>
      </c>
      <c r="Q256" s="68" t="e">
        <f t="shared" si="10"/>
        <v>#DIV/0!</v>
      </c>
      <c r="R256" s="68" t="e">
        <f t="shared" si="11"/>
        <v>#DIV/0!</v>
      </c>
      <c r="S256" s="103"/>
    </row>
    <row r="257" spans="1:19" s="62" customFormat="1" x14ac:dyDescent="0.3">
      <c r="A257" s="65" t="s">
        <v>674</v>
      </c>
      <c r="B257" s="65" t="s">
        <v>38</v>
      </c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>
        <v>565.09530500000005</v>
      </c>
      <c r="N257" s="66">
        <v>634.21128899999997</v>
      </c>
      <c r="O257" s="107"/>
      <c r="P257" s="67">
        <f t="shared" si="9"/>
        <v>0.1223085440428493</v>
      </c>
      <c r="Q257" s="68" t="e">
        <f t="shared" si="10"/>
        <v>#DIV/0!</v>
      </c>
      <c r="R257" s="68" t="e">
        <f t="shared" si="11"/>
        <v>#DIV/0!</v>
      </c>
      <c r="S257" s="103"/>
    </row>
    <row r="258" spans="1:19" s="62" customFormat="1" x14ac:dyDescent="0.3">
      <c r="A258" s="65" t="s">
        <v>138</v>
      </c>
      <c r="B258" s="65" t="s">
        <v>23</v>
      </c>
      <c r="C258" s="66"/>
      <c r="D258" s="66"/>
      <c r="E258" s="66"/>
      <c r="F258" s="66"/>
      <c r="G258" s="66"/>
      <c r="H258" s="66"/>
      <c r="I258" s="66"/>
      <c r="J258" s="66">
        <v>1474.3506669999999</v>
      </c>
      <c r="K258" s="66">
        <v>26611.223111000003</v>
      </c>
      <c r="L258" s="66">
        <v>13288.692010000001</v>
      </c>
      <c r="M258" s="66">
        <v>4123.9854680000008</v>
      </c>
      <c r="N258" s="66">
        <v>601.827</v>
      </c>
      <c r="P258" s="67">
        <f t="shared" si="9"/>
        <v>-0.85406665356367839</v>
      </c>
      <c r="Q258" s="68">
        <f t="shared" si="10"/>
        <v>-0.95471134408509783</v>
      </c>
      <c r="R258" s="68">
        <f t="shared" si="11"/>
        <v>-0.97738446679095969</v>
      </c>
    </row>
    <row r="259" spans="1:19" s="62" customFormat="1" x14ac:dyDescent="0.3">
      <c r="A259" s="123" t="s">
        <v>720</v>
      </c>
      <c r="B259" s="123" t="s">
        <v>116</v>
      </c>
      <c r="C259" s="66"/>
      <c r="D259" s="66"/>
      <c r="E259" s="66"/>
      <c r="F259" s="66"/>
      <c r="G259" s="66"/>
      <c r="H259" s="66"/>
      <c r="I259" s="66"/>
      <c r="J259" s="66"/>
      <c r="K259" s="66"/>
      <c r="L259" s="66">
        <v>2455.1231250000001</v>
      </c>
      <c r="M259" s="66">
        <v>8124.5683559999998</v>
      </c>
      <c r="N259" s="66">
        <v>593.19163600000002</v>
      </c>
      <c r="O259"/>
      <c r="P259" s="67">
        <f t="shared" si="9"/>
        <v>-0.9269879198490677</v>
      </c>
      <c r="Q259" s="68">
        <f t="shared" si="10"/>
        <v>-0.75838619661895779</v>
      </c>
      <c r="R259" s="68" t="e">
        <f t="shared" si="11"/>
        <v>#DIV/0!</v>
      </c>
      <c r="S259"/>
    </row>
    <row r="260" spans="1:19" s="62" customFormat="1" x14ac:dyDescent="0.3">
      <c r="A260" s="123" t="s">
        <v>365</v>
      </c>
      <c r="B260" s="123" t="s">
        <v>81</v>
      </c>
      <c r="C260" s="117">
        <v>25491.928</v>
      </c>
      <c r="D260" s="117">
        <v>85051.224499999997</v>
      </c>
      <c r="E260" s="117">
        <v>70023.116139999998</v>
      </c>
      <c r="F260" s="117">
        <v>46738.743462999999</v>
      </c>
      <c r="G260" s="117">
        <v>13919.559499999999</v>
      </c>
      <c r="H260" s="117">
        <v>6323.4809999999998</v>
      </c>
      <c r="I260" s="117">
        <v>6414.2875000000004</v>
      </c>
      <c r="J260" s="117">
        <v>1371.9624220000001</v>
      </c>
      <c r="K260" s="117">
        <v>1110.8195000000001</v>
      </c>
      <c r="L260" s="117">
        <v>0.83123400000000003</v>
      </c>
      <c r="M260" s="117"/>
      <c r="N260" s="117">
        <v>548.99080299999991</v>
      </c>
      <c r="P260" s="67" t="e">
        <f t="shared" si="9"/>
        <v>#DIV/0!</v>
      </c>
      <c r="Q260" s="68">
        <f t="shared" si="10"/>
        <v>659.45277623388824</v>
      </c>
      <c r="R260" s="68">
        <f t="shared" si="11"/>
        <v>-0.50577856888540407</v>
      </c>
    </row>
    <row r="261" spans="1:19" s="62" customFormat="1" x14ac:dyDescent="0.3">
      <c r="A261" s="65" t="s">
        <v>142</v>
      </c>
      <c r="B261" s="65" t="s">
        <v>114</v>
      </c>
      <c r="C261" s="66"/>
      <c r="D261" s="66"/>
      <c r="E261" s="66"/>
      <c r="F261" s="66"/>
      <c r="G261" s="66"/>
      <c r="H261" s="66"/>
      <c r="I261" s="66"/>
      <c r="J261" s="66"/>
      <c r="K261" s="66">
        <v>2988.4144619999997</v>
      </c>
      <c r="L261" s="66">
        <v>12608.758705</v>
      </c>
      <c r="M261" s="66">
        <v>2616.247887</v>
      </c>
      <c r="N261" s="66">
        <v>545.84093099999996</v>
      </c>
      <c r="P261" s="67">
        <f t="shared" si="9"/>
        <v>-0.79136497970538067</v>
      </c>
      <c r="Q261" s="68">
        <f t="shared" si="10"/>
        <v>-0.95670938402655392</v>
      </c>
      <c r="R261" s="68">
        <f t="shared" si="11"/>
        <v>-0.81734764774404978</v>
      </c>
      <c r="S261" s="103"/>
    </row>
    <row r="262" spans="1:19" s="62" customFormat="1" x14ac:dyDescent="0.3">
      <c r="A262" s="65" t="s">
        <v>661</v>
      </c>
      <c r="B262" s="65" t="s">
        <v>28</v>
      </c>
      <c r="C262" s="66"/>
      <c r="D262" s="66"/>
      <c r="E262" s="66"/>
      <c r="F262" s="66"/>
      <c r="G262" s="66"/>
      <c r="H262" s="66"/>
      <c r="I262" s="66"/>
      <c r="J262" s="66"/>
      <c r="K262" s="66">
        <v>0.441307</v>
      </c>
      <c r="L262" s="66"/>
      <c r="M262" s="66">
        <v>1198.779115</v>
      </c>
      <c r="N262" s="66">
        <v>543.74769499999991</v>
      </c>
      <c r="O262" s="107"/>
      <c r="P262" s="67">
        <f t="shared" si="9"/>
        <v>-0.54641544201410297</v>
      </c>
      <c r="Q262" s="68" t="e">
        <f t="shared" si="10"/>
        <v>#DIV/0!</v>
      </c>
      <c r="R262" s="68">
        <f t="shared" si="11"/>
        <v>1231.1302290695592</v>
      </c>
      <c r="S262" s="103"/>
    </row>
    <row r="263" spans="1:19" s="62" customFormat="1" x14ac:dyDescent="0.3">
      <c r="A263" s="123" t="s">
        <v>914</v>
      </c>
      <c r="B263" s="123" t="s">
        <v>35</v>
      </c>
      <c r="C263" s="117"/>
      <c r="D263" s="117"/>
      <c r="E263" s="117"/>
      <c r="F263" s="117"/>
      <c r="G263" s="117"/>
      <c r="H263" s="117"/>
      <c r="I263" s="117">
        <v>2.3279999999999998</v>
      </c>
      <c r="J263" s="117"/>
      <c r="K263" s="117"/>
      <c r="L263" s="117"/>
      <c r="M263" s="117"/>
      <c r="N263" s="117">
        <v>528.15800000000002</v>
      </c>
      <c r="P263" s="67" t="e">
        <f t="shared" si="9"/>
        <v>#DIV/0!</v>
      </c>
      <c r="Q263" s="68" t="e">
        <f t="shared" si="10"/>
        <v>#DIV/0!</v>
      </c>
      <c r="R263" s="68" t="e">
        <f t="shared" si="11"/>
        <v>#DIV/0!</v>
      </c>
    </row>
    <row r="264" spans="1:19" s="62" customFormat="1" x14ac:dyDescent="0.3">
      <c r="A264" s="65" t="s">
        <v>248</v>
      </c>
      <c r="B264" s="65" t="s">
        <v>147</v>
      </c>
      <c r="C264" s="66"/>
      <c r="D264" s="66">
        <v>146.03200000000001</v>
      </c>
      <c r="E264" s="66">
        <v>2193.2330000000002</v>
      </c>
      <c r="F264" s="66">
        <v>513.83500000000004</v>
      </c>
      <c r="G264" s="66">
        <v>68.954999999999998</v>
      </c>
      <c r="H264" s="66">
        <v>729.46299999999997</v>
      </c>
      <c r="I264" s="66">
        <v>3593.8130000000001</v>
      </c>
      <c r="J264" s="66">
        <v>891.89645700000005</v>
      </c>
      <c r="K264" s="66">
        <v>4110.0281530000002</v>
      </c>
      <c r="L264" s="66">
        <v>1542.4038719999999</v>
      </c>
      <c r="M264" s="66">
        <v>547.02983200000006</v>
      </c>
      <c r="N264" s="66">
        <v>519.455735</v>
      </c>
      <c r="P264" s="67">
        <f t="shared" si="9"/>
        <v>-5.0406934662386105E-2</v>
      </c>
      <c r="Q264" s="68">
        <f t="shared" si="10"/>
        <v>-0.66321678489666036</v>
      </c>
      <c r="R264" s="68">
        <f t="shared" si="11"/>
        <v>-0.87361260904725491</v>
      </c>
    </row>
    <row r="265" spans="1:19" s="62" customFormat="1" x14ac:dyDescent="0.3">
      <c r="A265" s="65" t="s">
        <v>486</v>
      </c>
      <c r="B265" s="65" t="s">
        <v>17</v>
      </c>
      <c r="C265" s="66"/>
      <c r="D265" s="66"/>
      <c r="E265" s="66"/>
      <c r="F265" s="66"/>
      <c r="G265" s="66"/>
      <c r="H265" s="66"/>
      <c r="I265" s="66">
        <v>59.186999999999998</v>
      </c>
      <c r="J265" s="66">
        <v>437.565</v>
      </c>
      <c r="K265" s="66">
        <v>1130.1365000000001</v>
      </c>
      <c r="L265" s="66"/>
      <c r="M265" s="66"/>
      <c r="N265" s="66">
        <v>512.03650000000005</v>
      </c>
      <c r="P265" s="67" t="e">
        <f t="shared" ref="P265:P328" si="12">N265/M265-100%</f>
        <v>#DIV/0!</v>
      </c>
      <c r="Q265" s="68" t="e">
        <f t="shared" ref="Q265:Q328" si="13">N265/L265-100%</f>
        <v>#DIV/0!</v>
      </c>
      <c r="R265" s="68">
        <f t="shared" ref="R265:R328" si="14">N265/K265-100%</f>
        <v>-0.54692508382836946</v>
      </c>
    </row>
    <row r="266" spans="1:19" s="62" customFormat="1" x14ac:dyDescent="0.3">
      <c r="A266" s="65" t="s">
        <v>723</v>
      </c>
      <c r="B266" s="65" t="s">
        <v>116</v>
      </c>
      <c r="C266" s="66"/>
      <c r="D266" s="66"/>
      <c r="E266" s="66"/>
      <c r="F266" s="66"/>
      <c r="G266" s="66"/>
      <c r="H266" s="66"/>
      <c r="I266" s="66"/>
      <c r="J266" s="66"/>
      <c r="K266" s="66"/>
      <c r="L266" s="66">
        <v>81.602956000000006</v>
      </c>
      <c r="M266" s="66">
        <v>343.94676299999998</v>
      </c>
      <c r="N266" s="66">
        <v>511.49096800000001</v>
      </c>
      <c r="P266" s="67">
        <f t="shared" si="12"/>
        <v>0.48712249401224939</v>
      </c>
      <c r="Q266" s="68">
        <f t="shared" si="13"/>
        <v>5.2680446036783275</v>
      </c>
      <c r="R266" s="68" t="e">
        <f t="shared" si="14"/>
        <v>#DIV/0!</v>
      </c>
    </row>
    <row r="267" spans="1:19" s="62" customFormat="1" x14ac:dyDescent="0.3">
      <c r="A267" s="123" t="s">
        <v>186</v>
      </c>
      <c r="B267" s="123" t="s">
        <v>59</v>
      </c>
      <c r="C267" s="117"/>
      <c r="D267" s="117"/>
      <c r="E267" s="117"/>
      <c r="F267" s="117"/>
      <c r="G267" s="117"/>
      <c r="H267" s="117"/>
      <c r="I267" s="117"/>
      <c r="J267" s="117"/>
      <c r="K267" s="117">
        <v>633.38499999999999</v>
      </c>
      <c r="L267" s="117">
        <v>6603.4418930000002</v>
      </c>
      <c r="M267" s="117"/>
      <c r="N267" s="117">
        <v>502.26100000000002</v>
      </c>
      <c r="P267" s="67" t="e">
        <f t="shared" si="12"/>
        <v>#DIV/0!</v>
      </c>
      <c r="Q267" s="68">
        <f t="shared" si="13"/>
        <v>-0.92393951394765461</v>
      </c>
      <c r="R267" s="68">
        <f t="shared" si="14"/>
        <v>-0.20702100618107466</v>
      </c>
      <c r="S267" s="103"/>
    </row>
    <row r="268" spans="1:19" s="62" customFormat="1" x14ac:dyDescent="0.3">
      <c r="A268" s="123" t="s">
        <v>86</v>
      </c>
      <c r="B268" s="123" t="s">
        <v>35</v>
      </c>
      <c r="C268" s="117">
        <v>3076.13</v>
      </c>
      <c r="D268" s="117">
        <v>11021.707</v>
      </c>
      <c r="E268" s="117">
        <v>13056.926167</v>
      </c>
      <c r="F268" s="117">
        <v>1961.8969999999999</v>
      </c>
      <c r="G268" s="117">
        <v>12039.897714999999</v>
      </c>
      <c r="H268" s="117">
        <v>35874.506667000001</v>
      </c>
      <c r="I268" s="117">
        <v>90657.986757000006</v>
      </c>
      <c r="J268" s="117">
        <v>116960.59712200001</v>
      </c>
      <c r="K268" s="117">
        <v>69310.586439000006</v>
      </c>
      <c r="L268" s="117">
        <v>32216.352418000002</v>
      </c>
      <c r="M268" s="117">
        <v>12438.506373</v>
      </c>
      <c r="N268" s="117">
        <v>500.73649999999998</v>
      </c>
      <c r="P268" s="67">
        <f t="shared" si="12"/>
        <v>-0.95974303626302448</v>
      </c>
      <c r="Q268" s="68">
        <f t="shared" si="13"/>
        <v>-0.9844570703255584</v>
      </c>
      <c r="R268" s="68">
        <f t="shared" si="14"/>
        <v>-0.99277546871659073</v>
      </c>
    </row>
    <row r="269" spans="1:19" s="62" customFormat="1" x14ac:dyDescent="0.3">
      <c r="A269" s="123" t="s">
        <v>80</v>
      </c>
      <c r="B269" s="123" t="s">
        <v>81</v>
      </c>
      <c r="C269" s="117"/>
      <c r="D269" s="117"/>
      <c r="E269" s="117"/>
      <c r="F269" s="117"/>
      <c r="G269" s="117"/>
      <c r="H269" s="117"/>
      <c r="I269" s="117"/>
      <c r="J269" s="117">
        <v>6506.8256309999997</v>
      </c>
      <c r="K269" s="117">
        <v>36978.043659000003</v>
      </c>
      <c r="L269" s="117">
        <v>34499.055586999995</v>
      </c>
      <c r="M269" s="117">
        <v>337.53399999999999</v>
      </c>
      <c r="N269" s="117">
        <v>474.15800000000002</v>
      </c>
      <c r="P269" s="67">
        <f t="shared" si="12"/>
        <v>0.4047710749139346</v>
      </c>
      <c r="Q269" s="68">
        <f t="shared" si="13"/>
        <v>-0.98625591362046816</v>
      </c>
      <c r="R269" s="68">
        <f t="shared" si="14"/>
        <v>-0.98717730974703433</v>
      </c>
    </row>
    <row r="270" spans="1:19" s="62" customFormat="1" x14ac:dyDescent="0.3">
      <c r="A270" s="65" t="s">
        <v>683</v>
      </c>
      <c r="B270" s="65" t="s">
        <v>780</v>
      </c>
      <c r="C270" s="66"/>
      <c r="D270" s="66">
        <v>159.547</v>
      </c>
      <c r="E270" s="66">
        <v>120.54049999999999</v>
      </c>
      <c r="F270" s="66">
        <v>108.18883299999999</v>
      </c>
      <c r="G270" s="66">
        <v>532.5915</v>
      </c>
      <c r="H270" s="66">
        <v>408.78300000000002</v>
      </c>
      <c r="I270" s="66">
        <v>287.63900000000001</v>
      </c>
      <c r="J270" s="66">
        <v>52.468000000000004</v>
      </c>
      <c r="K270" s="66">
        <v>336.851428</v>
      </c>
      <c r="L270" s="66">
        <v>433.464833</v>
      </c>
      <c r="M270" s="66">
        <v>358.45933299999996</v>
      </c>
      <c r="N270" s="66">
        <v>440.18612800000005</v>
      </c>
      <c r="O270" s="107"/>
      <c r="P270" s="67">
        <f t="shared" si="12"/>
        <v>0.22799460768957047</v>
      </c>
      <c r="Q270" s="68">
        <f t="shared" si="13"/>
        <v>1.5505975314034526E-2</v>
      </c>
      <c r="R270" s="68">
        <f t="shared" si="14"/>
        <v>0.30676640028968505</v>
      </c>
      <c r="S270" s="103"/>
    </row>
    <row r="271" spans="1:19" s="62" customFormat="1" x14ac:dyDescent="0.3">
      <c r="A271" s="123" t="s">
        <v>408</v>
      </c>
      <c r="B271" s="123" t="s">
        <v>38</v>
      </c>
      <c r="C271" s="117"/>
      <c r="D271" s="117"/>
      <c r="E271" s="117"/>
      <c r="F271" s="117"/>
      <c r="G271" s="117"/>
      <c r="H271" s="117"/>
      <c r="I271" s="117"/>
      <c r="J271" s="117"/>
      <c r="K271" s="117">
        <v>1459.2460000000001</v>
      </c>
      <c r="L271" s="117"/>
      <c r="M271" s="117"/>
      <c r="N271" s="117">
        <v>427.30849999999998</v>
      </c>
      <c r="P271" s="67" t="e">
        <f t="shared" si="12"/>
        <v>#DIV/0!</v>
      </c>
      <c r="Q271" s="68" t="e">
        <f t="shared" si="13"/>
        <v>#DIV/0!</v>
      </c>
      <c r="R271" s="68">
        <f t="shared" si="14"/>
        <v>-0.70717171744860019</v>
      </c>
      <c r="S271" s="103"/>
    </row>
    <row r="272" spans="1:19" s="62" customFormat="1" x14ac:dyDescent="0.3">
      <c r="A272" s="123" t="s">
        <v>428</v>
      </c>
      <c r="B272" s="123" t="s">
        <v>129</v>
      </c>
      <c r="C272" s="117"/>
      <c r="D272" s="117"/>
      <c r="E272" s="117"/>
      <c r="F272" s="117"/>
      <c r="G272" s="117">
        <v>951.13</v>
      </c>
      <c r="H272" s="117">
        <v>0.54300000000000004</v>
      </c>
      <c r="I272" s="117"/>
      <c r="J272" s="117">
        <v>2256.7150000000001</v>
      </c>
      <c r="K272" s="117"/>
      <c r="L272" s="117"/>
      <c r="M272" s="117"/>
      <c r="N272" s="117">
        <v>353.67115999999999</v>
      </c>
      <c r="P272" s="67" t="e">
        <f t="shared" si="12"/>
        <v>#DIV/0!</v>
      </c>
      <c r="Q272" s="68" t="e">
        <f t="shared" si="13"/>
        <v>#DIV/0!</v>
      </c>
      <c r="R272" s="68" t="e">
        <f t="shared" si="14"/>
        <v>#DIV/0!</v>
      </c>
    </row>
    <row r="273" spans="1:19" s="62" customFormat="1" x14ac:dyDescent="0.3">
      <c r="A273" s="65" t="s">
        <v>649</v>
      </c>
      <c r="B273" s="65" t="s">
        <v>159</v>
      </c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>
        <v>2015.8710000000001</v>
      </c>
      <c r="N273" s="66">
        <v>319.17200000000003</v>
      </c>
      <c r="O273" s="107"/>
      <c r="P273" s="67">
        <f t="shared" si="12"/>
        <v>-0.84167042434758965</v>
      </c>
      <c r="Q273" s="68" t="e">
        <f t="shared" si="13"/>
        <v>#DIV/0!</v>
      </c>
      <c r="R273" s="68" t="e">
        <f t="shared" si="14"/>
        <v>#DIV/0!</v>
      </c>
      <c r="S273" s="103"/>
    </row>
    <row r="274" spans="1:19" s="62" customFormat="1" x14ac:dyDescent="0.3">
      <c r="A274" s="65" t="s">
        <v>664</v>
      </c>
      <c r="B274" s="65" t="s">
        <v>23</v>
      </c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>
        <v>1117.489503</v>
      </c>
      <c r="N274" s="66">
        <v>276.95600000000002</v>
      </c>
      <c r="O274" s="107"/>
      <c r="P274" s="67">
        <f t="shared" si="12"/>
        <v>-0.75216232523304516</v>
      </c>
      <c r="Q274" s="68" t="e">
        <f t="shared" si="13"/>
        <v>#DIV/0!</v>
      </c>
      <c r="R274" s="68" t="e">
        <f t="shared" si="14"/>
        <v>#DIV/0!</v>
      </c>
      <c r="S274" s="103"/>
    </row>
    <row r="275" spans="1:19" s="62" customFormat="1" x14ac:dyDescent="0.3">
      <c r="A275" s="123" t="s">
        <v>915</v>
      </c>
      <c r="B275" s="123" t="s">
        <v>35</v>
      </c>
      <c r="C275" s="117"/>
      <c r="D275" s="117"/>
      <c r="E275" s="117"/>
      <c r="F275" s="117"/>
      <c r="G275" s="117"/>
      <c r="H275" s="117"/>
      <c r="I275" s="117"/>
      <c r="J275" s="117"/>
      <c r="K275" s="117">
        <v>67.204143000000002</v>
      </c>
      <c r="L275" s="117"/>
      <c r="M275" s="117">
        <v>8.298</v>
      </c>
      <c r="N275" s="117">
        <v>268.38627299999996</v>
      </c>
      <c r="P275" s="67">
        <f t="shared" si="12"/>
        <v>31.343489154013007</v>
      </c>
      <c r="Q275" s="68" t="e">
        <f t="shared" si="13"/>
        <v>#DIV/0!</v>
      </c>
      <c r="R275" s="68">
        <f t="shared" si="14"/>
        <v>2.9935971358194382</v>
      </c>
    </row>
    <row r="276" spans="1:19" s="62" customFormat="1" x14ac:dyDescent="0.3">
      <c r="A276" s="123" t="s">
        <v>210</v>
      </c>
      <c r="B276" s="123" t="s">
        <v>17</v>
      </c>
      <c r="C276" s="117"/>
      <c r="D276" s="117"/>
      <c r="E276" s="117"/>
      <c r="F276" s="117"/>
      <c r="G276" s="117"/>
      <c r="H276" s="117"/>
      <c r="I276" s="117">
        <v>76.108000000000004</v>
      </c>
      <c r="J276" s="117">
        <v>2161.1663870000002</v>
      </c>
      <c r="K276" s="117">
        <v>2428.4808750000002</v>
      </c>
      <c r="L276" s="117">
        <v>3658.9282480000002</v>
      </c>
      <c r="M276" s="117">
        <v>1505.9590000000001</v>
      </c>
      <c r="N276" s="117">
        <v>241.11600000000001</v>
      </c>
      <c r="P276" s="67">
        <f t="shared" si="12"/>
        <v>-0.83989205549420665</v>
      </c>
      <c r="Q276" s="68">
        <f t="shared" si="13"/>
        <v>-0.93410201467279497</v>
      </c>
      <c r="R276" s="68">
        <f t="shared" si="14"/>
        <v>-0.90071323909437828</v>
      </c>
    </row>
    <row r="277" spans="1:19" s="62" customFormat="1" x14ac:dyDescent="0.3">
      <c r="A277" s="123" t="s">
        <v>157</v>
      </c>
      <c r="B277" s="123" t="s">
        <v>32</v>
      </c>
      <c r="C277" s="117"/>
      <c r="D277" s="117"/>
      <c r="E277" s="117"/>
      <c r="F277" s="117"/>
      <c r="G277" s="117"/>
      <c r="H277" s="117">
        <v>18632.240666999998</v>
      </c>
      <c r="I277" s="117">
        <v>235.904</v>
      </c>
      <c r="J277" s="117">
        <v>180.56505100000001</v>
      </c>
      <c r="K277" s="117">
        <v>8534.0214690000012</v>
      </c>
      <c r="L277" s="117">
        <v>9383.1751009999989</v>
      </c>
      <c r="M277" s="117">
        <v>1112.8910679999999</v>
      </c>
      <c r="N277" s="117">
        <v>226.14348100000001</v>
      </c>
      <c r="P277" s="67">
        <f t="shared" si="12"/>
        <v>-0.79679639139668246</v>
      </c>
      <c r="Q277" s="68">
        <f t="shared" si="13"/>
        <v>-0.97589904498575342</v>
      </c>
      <c r="R277" s="68">
        <f t="shared" si="14"/>
        <v>-0.97350094772769546</v>
      </c>
    </row>
    <row r="278" spans="1:19" s="62" customFormat="1" x14ac:dyDescent="0.3">
      <c r="A278" s="65" t="s">
        <v>712</v>
      </c>
      <c r="B278" s="65" t="s">
        <v>782</v>
      </c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>
        <v>107.468</v>
      </c>
      <c r="N278" s="66">
        <v>225.523</v>
      </c>
      <c r="O278" s="107"/>
      <c r="P278" s="67">
        <f t="shared" si="12"/>
        <v>1.0985130457438492</v>
      </c>
      <c r="Q278" s="68" t="e">
        <f t="shared" si="13"/>
        <v>#DIV/0!</v>
      </c>
      <c r="R278" s="68" t="e">
        <f t="shared" si="14"/>
        <v>#DIV/0!</v>
      </c>
      <c r="S278" s="103"/>
    </row>
    <row r="279" spans="1:19" s="62" customFormat="1" x14ac:dyDescent="0.3">
      <c r="A279" s="123" t="s">
        <v>233</v>
      </c>
      <c r="B279" s="123" t="s">
        <v>28</v>
      </c>
      <c r="C279" s="117"/>
      <c r="D279" s="117"/>
      <c r="E279" s="117"/>
      <c r="F279" s="117"/>
      <c r="G279" s="117"/>
      <c r="H279" s="117"/>
      <c r="I279" s="117"/>
      <c r="J279" s="117"/>
      <c r="K279" s="117">
        <v>521.75599999999997</v>
      </c>
      <c r="L279" s="117">
        <v>2698.1498790000001</v>
      </c>
      <c r="M279" s="117">
        <v>1910.2145789999997</v>
      </c>
      <c r="N279" s="117">
        <v>202.56426000000002</v>
      </c>
      <c r="P279" s="67">
        <f t="shared" si="12"/>
        <v>-0.89395732697944186</v>
      </c>
      <c r="Q279" s="68">
        <f t="shared" si="13"/>
        <v>-0.92492475619068459</v>
      </c>
      <c r="R279" s="68">
        <f t="shared" si="14"/>
        <v>-0.61176438795145616</v>
      </c>
      <c r="S279" s="103"/>
    </row>
    <row r="280" spans="1:19" s="62" customFormat="1" x14ac:dyDescent="0.3">
      <c r="A280" s="65" t="s">
        <v>583</v>
      </c>
      <c r="B280" s="65" t="s">
        <v>74</v>
      </c>
      <c r="C280" s="66"/>
      <c r="D280" s="66"/>
      <c r="E280" s="66"/>
      <c r="F280" s="66"/>
      <c r="G280" s="66"/>
      <c r="H280" s="66"/>
      <c r="I280" s="66"/>
      <c r="J280" s="66"/>
      <c r="K280" s="66">
        <v>126.934394</v>
      </c>
      <c r="L280" s="66">
        <v>545.437769</v>
      </c>
      <c r="M280" s="66">
        <v>1712.4263700000001</v>
      </c>
      <c r="N280" s="66">
        <v>198.15299999999999</v>
      </c>
      <c r="O280" s="107"/>
      <c r="P280" s="67">
        <f t="shared" si="12"/>
        <v>-0.88428524375036344</v>
      </c>
      <c r="Q280" s="68">
        <f t="shared" si="13"/>
        <v>-0.63670832629854057</v>
      </c>
      <c r="R280" s="68">
        <f t="shared" si="14"/>
        <v>0.56106626230870105</v>
      </c>
      <c r="S280" s="103"/>
    </row>
    <row r="281" spans="1:19" s="62" customFormat="1" x14ac:dyDescent="0.3">
      <c r="A281" s="65" t="s">
        <v>669</v>
      </c>
      <c r="B281" s="65" t="s">
        <v>782</v>
      </c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>
        <v>918.06362300000001</v>
      </c>
      <c r="N281" s="66">
        <v>197.98650000000001</v>
      </c>
      <c r="O281" s="107"/>
      <c r="P281" s="67">
        <f t="shared" si="12"/>
        <v>-0.78434337769202733</v>
      </c>
      <c r="Q281" s="68" t="e">
        <f t="shared" si="13"/>
        <v>#DIV/0!</v>
      </c>
      <c r="R281" s="68" t="e">
        <f t="shared" si="14"/>
        <v>#DIV/0!</v>
      </c>
      <c r="S281" s="103"/>
    </row>
    <row r="282" spans="1:19" s="62" customFormat="1" x14ac:dyDescent="0.3">
      <c r="A282" s="123" t="s">
        <v>378</v>
      </c>
      <c r="B282" s="123" t="s">
        <v>155</v>
      </c>
      <c r="C282" s="117"/>
      <c r="D282" s="117"/>
      <c r="E282" s="117"/>
      <c r="F282" s="117"/>
      <c r="G282" s="117"/>
      <c r="H282" s="117"/>
      <c r="I282" s="117"/>
      <c r="J282" s="117">
        <v>840.48931000000005</v>
      </c>
      <c r="K282" s="117">
        <v>405.72891800000002</v>
      </c>
      <c r="L282" s="117"/>
      <c r="M282" s="117"/>
      <c r="N282" s="117">
        <v>197.54000000000002</v>
      </c>
      <c r="P282" s="67" t="e">
        <f t="shared" si="12"/>
        <v>#DIV/0!</v>
      </c>
      <c r="Q282" s="68" t="e">
        <f t="shared" si="13"/>
        <v>#DIV/0!</v>
      </c>
      <c r="R282" s="68">
        <f t="shared" si="14"/>
        <v>-0.51312319325486189</v>
      </c>
    </row>
    <row r="283" spans="1:19" s="62" customFormat="1" x14ac:dyDescent="0.3">
      <c r="A283" s="123" t="s">
        <v>255</v>
      </c>
      <c r="B283" s="123" t="s">
        <v>782</v>
      </c>
      <c r="C283" s="117"/>
      <c r="D283" s="117"/>
      <c r="E283" s="117">
        <v>32.098999999999997</v>
      </c>
      <c r="F283" s="117">
        <v>1284.818</v>
      </c>
      <c r="G283" s="117">
        <v>37399.055499999995</v>
      </c>
      <c r="H283" s="117">
        <v>35876.674500000001</v>
      </c>
      <c r="I283" s="117">
        <v>20872.199666999997</v>
      </c>
      <c r="J283" s="117">
        <v>6743.5572819999998</v>
      </c>
      <c r="K283" s="117">
        <v>4432.2728649999999</v>
      </c>
      <c r="L283" s="117">
        <v>1826.9594480000001</v>
      </c>
      <c r="M283" s="117">
        <v>5.9191000000000003</v>
      </c>
      <c r="N283" s="117">
        <v>190.312318</v>
      </c>
      <c r="P283" s="67">
        <f t="shared" si="12"/>
        <v>31.152239022824418</v>
      </c>
      <c r="Q283" s="68">
        <f t="shared" si="13"/>
        <v>-0.89583112082299488</v>
      </c>
      <c r="R283" s="68">
        <f t="shared" si="14"/>
        <v>-0.95706213859195688</v>
      </c>
    </row>
    <row r="284" spans="1:19" s="62" customFormat="1" x14ac:dyDescent="0.3">
      <c r="A284" s="65" t="s">
        <v>710</v>
      </c>
      <c r="B284" s="65" t="s">
        <v>114</v>
      </c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>
        <v>122.133</v>
      </c>
      <c r="N284" s="66">
        <v>188.37100000000001</v>
      </c>
      <c r="O284" s="107"/>
      <c r="P284" s="67">
        <f t="shared" si="12"/>
        <v>0.54234318325104613</v>
      </c>
      <c r="Q284" s="68" t="e">
        <f t="shared" si="13"/>
        <v>#DIV/0!</v>
      </c>
      <c r="R284" s="68" t="e">
        <f t="shared" si="14"/>
        <v>#DIV/0!</v>
      </c>
      <c r="S284" s="103"/>
    </row>
    <row r="285" spans="1:19" s="62" customFormat="1" x14ac:dyDescent="0.3">
      <c r="A285" s="123" t="s">
        <v>337</v>
      </c>
      <c r="B285" s="123" t="s">
        <v>81</v>
      </c>
      <c r="C285" s="117"/>
      <c r="D285" s="117"/>
      <c r="E285" s="117"/>
      <c r="F285" s="117"/>
      <c r="G285" s="117"/>
      <c r="H285" s="117"/>
      <c r="I285" s="117"/>
      <c r="J285" s="117"/>
      <c r="K285" s="117">
        <v>179.57400000000001</v>
      </c>
      <c r="L285" s="117">
        <v>79.244668000000004</v>
      </c>
      <c r="M285" s="117">
        <v>1038.568</v>
      </c>
      <c r="N285" s="117">
        <v>186.63200000000001</v>
      </c>
      <c r="P285" s="67">
        <f t="shared" si="12"/>
        <v>-0.82029871900539975</v>
      </c>
      <c r="Q285" s="68">
        <f t="shared" si="13"/>
        <v>1.3551363733393393</v>
      </c>
      <c r="R285" s="68">
        <f t="shared" si="14"/>
        <v>3.930413088754503E-2</v>
      </c>
      <c r="S285" s="103"/>
    </row>
    <row r="286" spans="1:19" s="62" customFormat="1" x14ac:dyDescent="0.3">
      <c r="A286" s="123" t="s">
        <v>327</v>
      </c>
      <c r="B286" s="123" t="s">
        <v>129</v>
      </c>
      <c r="C286" s="117"/>
      <c r="D286" s="117"/>
      <c r="E286" s="117"/>
      <c r="F286" s="117">
        <v>13549.380500000001</v>
      </c>
      <c r="G286" s="117">
        <v>63487.406499999997</v>
      </c>
      <c r="H286" s="117">
        <v>80994.956999999995</v>
      </c>
      <c r="I286" s="117">
        <v>38738.768000000004</v>
      </c>
      <c r="J286" s="117">
        <v>4557.8742360000006</v>
      </c>
      <c r="K286" s="117"/>
      <c r="L286" s="117">
        <v>128.50299999999999</v>
      </c>
      <c r="M286" s="117"/>
      <c r="N286" s="117">
        <v>185.07400000000001</v>
      </c>
      <c r="P286" s="67" t="e">
        <f t="shared" si="12"/>
        <v>#DIV/0!</v>
      </c>
      <c r="Q286" s="68">
        <f t="shared" si="13"/>
        <v>0.4402309673704119</v>
      </c>
      <c r="R286" s="68" t="e">
        <f t="shared" si="14"/>
        <v>#DIV/0!</v>
      </c>
    </row>
    <row r="287" spans="1:19" s="62" customFormat="1" x14ac:dyDescent="0.3">
      <c r="A287" s="123" t="s">
        <v>389</v>
      </c>
      <c r="B287" s="123" t="s">
        <v>47</v>
      </c>
      <c r="C287" s="117"/>
      <c r="D287" s="117"/>
      <c r="E287" s="117"/>
      <c r="F287" s="117"/>
      <c r="G287" s="117"/>
      <c r="H287" s="117">
        <v>198.46950000000001</v>
      </c>
      <c r="I287" s="117">
        <v>68.941000000000003</v>
      </c>
      <c r="J287" s="117"/>
      <c r="K287" s="117"/>
      <c r="L287" s="117"/>
      <c r="M287" s="117"/>
      <c r="N287" s="117">
        <v>179.828214</v>
      </c>
      <c r="P287" s="67" t="e">
        <f t="shared" si="12"/>
        <v>#DIV/0!</v>
      </c>
      <c r="Q287" s="68" t="e">
        <f t="shared" si="13"/>
        <v>#DIV/0!</v>
      </c>
      <c r="R287" s="68" t="e">
        <f t="shared" si="14"/>
        <v>#DIV/0!</v>
      </c>
    </row>
    <row r="288" spans="1:19" s="62" customFormat="1" x14ac:dyDescent="0.3">
      <c r="A288" s="65" t="s">
        <v>329</v>
      </c>
      <c r="B288" s="65" t="s">
        <v>32</v>
      </c>
      <c r="C288" s="66"/>
      <c r="D288" s="66"/>
      <c r="E288" s="66"/>
      <c r="F288" s="66"/>
      <c r="G288" s="66"/>
      <c r="H288" s="66"/>
      <c r="I288" s="66"/>
      <c r="J288" s="66"/>
      <c r="K288" s="66">
        <v>291.87799999999999</v>
      </c>
      <c r="L288" s="66">
        <v>119.01600000000001</v>
      </c>
      <c r="M288" s="66"/>
      <c r="N288" s="66">
        <v>160.024</v>
      </c>
      <c r="P288" s="67" t="e">
        <f t="shared" si="12"/>
        <v>#DIV/0!</v>
      </c>
      <c r="Q288" s="68">
        <f t="shared" si="13"/>
        <v>0.34455871479464939</v>
      </c>
      <c r="R288" s="68">
        <f t="shared" si="14"/>
        <v>-0.45174353668313472</v>
      </c>
      <c r="S288" s="103"/>
    </row>
    <row r="289" spans="1:19" s="62" customFormat="1" x14ac:dyDescent="0.3">
      <c r="A289" s="65" t="s">
        <v>658</v>
      </c>
      <c r="B289" s="65" t="s">
        <v>275</v>
      </c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>
        <v>1416.0125</v>
      </c>
      <c r="N289" s="66">
        <v>155.56549999999999</v>
      </c>
      <c r="O289" s="107"/>
      <c r="P289" s="67">
        <f t="shared" si="12"/>
        <v>-0.89013832858113895</v>
      </c>
      <c r="Q289" s="68" t="e">
        <f t="shared" si="13"/>
        <v>#DIV/0!</v>
      </c>
      <c r="R289" s="68" t="e">
        <f t="shared" si="14"/>
        <v>#DIV/0!</v>
      </c>
      <c r="S289" s="103"/>
    </row>
    <row r="290" spans="1:19" s="62" customFormat="1" x14ac:dyDescent="0.3">
      <c r="A290" s="65" t="s">
        <v>682</v>
      </c>
      <c r="B290" s="65" t="s">
        <v>23</v>
      </c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>
        <v>433.14535999999998</v>
      </c>
      <c r="N290" s="66">
        <v>149.86810800000001</v>
      </c>
      <c r="O290" s="107"/>
      <c r="P290" s="67">
        <f t="shared" si="12"/>
        <v>-0.65400043070991221</v>
      </c>
      <c r="Q290" s="68" t="e">
        <f t="shared" si="13"/>
        <v>#DIV/0!</v>
      </c>
      <c r="R290" s="68" t="e">
        <f t="shared" si="14"/>
        <v>#DIV/0!</v>
      </c>
      <c r="S290" s="103"/>
    </row>
    <row r="291" spans="1:19" s="62" customFormat="1" x14ac:dyDescent="0.3">
      <c r="A291" s="123" t="s">
        <v>289</v>
      </c>
      <c r="B291" s="123" t="s">
        <v>38</v>
      </c>
      <c r="C291" s="117"/>
      <c r="D291" s="117"/>
      <c r="E291" s="117"/>
      <c r="F291" s="117"/>
      <c r="G291" s="117"/>
      <c r="H291" s="117"/>
      <c r="I291" s="117">
        <v>7043.0852500000001</v>
      </c>
      <c r="J291" s="117">
        <v>20307.748563999998</v>
      </c>
      <c r="K291" s="117">
        <v>4075.3088579999999</v>
      </c>
      <c r="L291" s="117">
        <v>414.94736599999999</v>
      </c>
      <c r="M291" s="117">
        <v>1258.645939</v>
      </c>
      <c r="N291" s="117">
        <v>145.85420199999999</v>
      </c>
      <c r="P291" s="67">
        <f t="shared" si="12"/>
        <v>-0.88411816422664358</v>
      </c>
      <c r="Q291" s="68">
        <f t="shared" si="13"/>
        <v>-0.64849951114040816</v>
      </c>
      <c r="R291" s="68">
        <f t="shared" si="14"/>
        <v>-0.96421027041577911</v>
      </c>
    </row>
    <row r="292" spans="1:19" s="62" customFormat="1" x14ac:dyDescent="0.3">
      <c r="A292" s="65" t="s">
        <v>687</v>
      </c>
      <c r="B292" s="65" t="s">
        <v>35</v>
      </c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>
        <v>341.97362400000003</v>
      </c>
      <c r="N292" s="66">
        <v>140.96250000000001</v>
      </c>
      <c r="O292" s="107"/>
      <c r="P292" s="67">
        <f t="shared" si="12"/>
        <v>-0.5877971571281182</v>
      </c>
      <c r="Q292" s="68" t="e">
        <f t="shared" si="13"/>
        <v>#DIV/0!</v>
      </c>
      <c r="R292" s="68" t="e">
        <f t="shared" si="14"/>
        <v>#DIV/0!</v>
      </c>
      <c r="S292" s="103"/>
    </row>
    <row r="293" spans="1:19" s="62" customFormat="1" x14ac:dyDescent="0.3">
      <c r="A293" s="123" t="s">
        <v>227</v>
      </c>
      <c r="B293" s="123" t="s">
        <v>782</v>
      </c>
      <c r="C293" s="117"/>
      <c r="D293" s="117"/>
      <c r="E293" s="117"/>
      <c r="F293" s="117">
        <v>55.570999999999998</v>
      </c>
      <c r="G293" s="117">
        <v>65.641000000000005</v>
      </c>
      <c r="H293" s="117"/>
      <c r="I293" s="117">
        <v>710.57150000000001</v>
      </c>
      <c r="J293" s="117">
        <v>20067.422274</v>
      </c>
      <c r="K293" s="117">
        <v>7198.4341799999993</v>
      </c>
      <c r="L293" s="117">
        <v>2996.3853599999998</v>
      </c>
      <c r="M293" s="117">
        <v>3.5602130000000001</v>
      </c>
      <c r="N293" s="117">
        <v>135.82</v>
      </c>
      <c r="P293" s="67">
        <f t="shared" si="12"/>
        <v>37.14940285876154</v>
      </c>
      <c r="Q293" s="68">
        <f t="shared" si="13"/>
        <v>-0.95467205192859439</v>
      </c>
      <c r="R293" s="68">
        <f t="shared" si="14"/>
        <v>-0.98113200779450627</v>
      </c>
    </row>
    <row r="294" spans="1:19" s="62" customFormat="1" x14ac:dyDescent="0.3">
      <c r="A294" s="123" t="s">
        <v>202</v>
      </c>
      <c r="B294" s="123" t="s">
        <v>147</v>
      </c>
      <c r="C294" s="117"/>
      <c r="D294" s="117"/>
      <c r="E294" s="117"/>
      <c r="F294" s="117"/>
      <c r="G294" s="117"/>
      <c r="H294" s="117"/>
      <c r="I294" s="117">
        <v>307.58699999999999</v>
      </c>
      <c r="J294" s="117">
        <v>3610.2260000000001</v>
      </c>
      <c r="K294" s="117">
        <v>7117.5105020000001</v>
      </c>
      <c r="L294" s="117">
        <v>3813.1178150000001</v>
      </c>
      <c r="M294" s="117">
        <v>541.86466599999994</v>
      </c>
      <c r="N294" s="117">
        <v>134.666</v>
      </c>
      <c r="P294" s="67">
        <f t="shared" si="12"/>
        <v>-0.751476690676118</v>
      </c>
      <c r="Q294" s="68">
        <f t="shared" si="13"/>
        <v>-0.96468349352588778</v>
      </c>
      <c r="R294" s="68">
        <f t="shared" si="14"/>
        <v>-0.98107962047092745</v>
      </c>
    </row>
    <row r="295" spans="1:19" s="62" customFormat="1" x14ac:dyDescent="0.3">
      <c r="A295" s="123" t="s">
        <v>279</v>
      </c>
      <c r="B295" s="123" t="s">
        <v>59</v>
      </c>
      <c r="C295" s="117"/>
      <c r="D295" s="117"/>
      <c r="E295" s="117"/>
      <c r="F295" s="117"/>
      <c r="G295" s="117"/>
      <c r="H295" s="117"/>
      <c r="I295" s="117"/>
      <c r="J295" s="117"/>
      <c r="K295" s="117">
        <v>129.624</v>
      </c>
      <c r="L295" s="117">
        <v>1095.2249999999999</v>
      </c>
      <c r="M295" s="117">
        <v>112.7075</v>
      </c>
      <c r="N295" s="117">
        <v>121.6925</v>
      </c>
      <c r="P295" s="67">
        <f t="shared" si="12"/>
        <v>7.9719628241244012E-2</v>
      </c>
      <c r="Q295" s="68">
        <f t="shared" si="13"/>
        <v>-0.88888812801022621</v>
      </c>
      <c r="R295" s="68">
        <f t="shared" si="14"/>
        <v>-6.1188514472628519E-2</v>
      </c>
      <c r="S295" s="103"/>
    </row>
    <row r="296" spans="1:19" s="62" customFormat="1" x14ac:dyDescent="0.3">
      <c r="A296" s="65" t="s">
        <v>481</v>
      </c>
      <c r="B296" s="65" t="s">
        <v>17</v>
      </c>
      <c r="C296" s="130"/>
      <c r="D296" s="130"/>
      <c r="E296" s="130"/>
      <c r="F296" s="130"/>
      <c r="G296" s="130"/>
      <c r="H296" s="66">
        <v>1162.0070000000001</v>
      </c>
      <c r="I296" s="66">
        <v>590.98900000000003</v>
      </c>
      <c r="J296" s="66"/>
      <c r="K296" s="66"/>
      <c r="L296" s="66"/>
      <c r="M296" s="66"/>
      <c r="N296" s="66">
        <v>110.8145</v>
      </c>
      <c r="P296" s="67" t="e">
        <f t="shared" si="12"/>
        <v>#DIV/0!</v>
      </c>
      <c r="Q296" s="68" t="e">
        <f t="shared" si="13"/>
        <v>#DIV/0!</v>
      </c>
      <c r="R296" s="68" t="e">
        <f t="shared" si="14"/>
        <v>#DIV/0!</v>
      </c>
    </row>
    <row r="297" spans="1:19" s="62" customFormat="1" x14ac:dyDescent="0.3">
      <c r="A297" s="65" t="s">
        <v>457</v>
      </c>
      <c r="B297" s="65" t="s">
        <v>17</v>
      </c>
      <c r="C297" s="66"/>
      <c r="D297" s="66"/>
      <c r="E297" s="66"/>
      <c r="F297" s="66"/>
      <c r="G297" s="66"/>
      <c r="H297" s="66"/>
      <c r="I297" s="66"/>
      <c r="J297" s="66">
        <v>177.97037899999998</v>
      </c>
      <c r="K297" s="66">
        <v>46.074148000000001</v>
      </c>
      <c r="L297" s="66"/>
      <c r="M297" s="66">
        <v>58.155999999999999</v>
      </c>
      <c r="N297" s="66">
        <v>108.754</v>
      </c>
      <c r="P297" s="67">
        <f t="shared" si="12"/>
        <v>0.87003920489717324</v>
      </c>
      <c r="Q297" s="68" t="e">
        <f t="shared" si="13"/>
        <v>#DIV/0!</v>
      </c>
      <c r="R297" s="68">
        <f t="shared" si="14"/>
        <v>1.3604126114279964</v>
      </c>
    </row>
    <row r="298" spans="1:19" s="62" customFormat="1" x14ac:dyDescent="0.3">
      <c r="A298" s="123" t="s">
        <v>338</v>
      </c>
      <c r="B298" s="123" t="s">
        <v>32</v>
      </c>
      <c r="C298" s="117"/>
      <c r="D298" s="117"/>
      <c r="E298" s="117"/>
      <c r="F298" s="117"/>
      <c r="G298" s="117"/>
      <c r="H298" s="117"/>
      <c r="I298" s="117">
        <v>4553.9620000000004</v>
      </c>
      <c r="J298" s="117">
        <v>528.69650000000001</v>
      </c>
      <c r="K298" s="117">
        <v>495.17037199999999</v>
      </c>
      <c r="L298" s="117">
        <v>74.349000000000004</v>
      </c>
      <c r="M298" s="117">
        <v>544.41547100000003</v>
      </c>
      <c r="N298" s="117">
        <v>103.91624400000001</v>
      </c>
      <c r="P298" s="67">
        <f t="shared" si="12"/>
        <v>-0.80912327159049457</v>
      </c>
      <c r="Q298" s="68">
        <f t="shared" si="13"/>
        <v>0.39768179800669823</v>
      </c>
      <c r="R298" s="68">
        <f t="shared" si="14"/>
        <v>-0.79014042463752254</v>
      </c>
    </row>
    <row r="299" spans="1:19" s="62" customFormat="1" x14ac:dyDescent="0.3">
      <c r="A299" s="65" t="s">
        <v>576</v>
      </c>
      <c r="B299" s="65" t="s">
        <v>17</v>
      </c>
      <c r="C299" s="66"/>
      <c r="D299" s="66"/>
      <c r="E299" s="66"/>
      <c r="F299" s="66"/>
      <c r="G299" s="66"/>
      <c r="H299" s="66"/>
      <c r="I299" s="66"/>
      <c r="J299" s="66"/>
      <c r="K299" s="66"/>
      <c r="L299" s="66">
        <v>686.16700000000003</v>
      </c>
      <c r="M299" s="66">
        <v>165.43100000000001</v>
      </c>
      <c r="N299" s="66">
        <v>96.241</v>
      </c>
      <c r="O299" s="107"/>
      <c r="P299" s="67">
        <f t="shared" si="12"/>
        <v>-0.41824083756974206</v>
      </c>
      <c r="Q299" s="68">
        <f t="shared" si="13"/>
        <v>-0.85974114173371785</v>
      </c>
      <c r="R299" s="68" t="e">
        <f t="shared" si="14"/>
        <v>#DIV/0!</v>
      </c>
      <c r="S299" s="103"/>
    </row>
    <row r="300" spans="1:19" s="62" customFormat="1" x14ac:dyDescent="0.3">
      <c r="A300" s="123" t="s">
        <v>234</v>
      </c>
      <c r="B300" s="65" t="s">
        <v>17</v>
      </c>
      <c r="C300" s="117"/>
      <c r="D300" s="117"/>
      <c r="E300" s="117"/>
      <c r="F300" s="117"/>
      <c r="G300" s="117"/>
      <c r="H300" s="117"/>
      <c r="I300" s="117"/>
      <c r="J300" s="117">
        <v>5557.6732000000002</v>
      </c>
      <c r="K300" s="117">
        <v>4975.0042549999998</v>
      </c>
      <c r="L300" s="117">
        <v>2604.992021</v>
      </c>
      <c r="M300" s="117"/>
      <c r="N300" s="117">
        <v>85.210999999999999</v>
      </c>
      <c r="P300" s="67" t="e">
        <f t="shared" si="12"/>
        <v>#DIV/0!</v>
      </c>
      <c r="Q300" s="68">
        <f t="shared" si="13"/>
        <v>-0.96728934318682125</v>
      </c>
      <c r="R300" s="68">
        <f t="shared" si="14"/>
        <v>-0.98287217545304395</v>
      </c>
    </row>
    <row r="301" spans="1:19" x14ac:dyDescent="0.3">
      <c r="A301" s="65" t="s">
        <v>321</v>
      </c>
      <c r="B301" s="65" t="s">
        <v>4</v>
      </c>
      <c r="C301" s="66"/>
      <c r="D301" s="66">
        <v>167.60300000000001</v>
      </c>
      <c r="E301" s="66">
        <v>61.045000000000002</v>
      </c>
      <c r="F301" s="66">
        <v>1481.2439999999999</v>
      </c>
      <c r="G301" s="66">
        <v>158.72250000000003</v>
      </c>
      <c r="H301" s="66">
        <v>4061.6335000000004</v>
      </c>
      <c r="I301" s="66">
        <v>195.24599999999998</v>
      </c>
      <c r="J301" s="66">
        <v>764.20600000000002</v>
      </c>
      <c r="K301" s="66">
        <v>1119.3196210000001</v>
      </c>
      <c r="L301" s="66">
        <v>201.83563199999998</v>
      </c>
      <c r="M301" s="66">
        <v>407.29500000000002</v>
      </c>
      <c r="N301" s="66">
        <v>79.989663000000007</v>
      </c>
      <c r="O301" s="62"/>
      <c r="P301" s="67">
        <f t="shared" si="12"/>
        <v>-0.803607549810334</v>
      </c>
      <c r="Q301" s="68">
        <f t="shared" si="13"/>
        <v>-0.60368908994225556</v>
      </c>
      <c r="R301" s="68">
        <f t="shared" si="14"/>
        <v>-0.92853724575243557</v>
      </c>
      <c r="S301" s="62"/>
    </row>
    <row r="302" spans="1:19" s="62" customFormat="1" x14ac:dyDescent="0.3">
      <c r="A302" s="123" t="s">
        <v>268</v>
      </c>
      <c r="B302" s="123" t="s">
        <v>782</v>
      </c>
      <c r="C302" s="117"/>
      <c r="D302" s="117"/>
      <c r="E302" s="117"/>
      <c r="F302" s="117"/>
      <c r="G302" s="117"/>
      <c r="H302" s="117"/>
      <c r="I302" s="117"/>
      <c r="J302" s="117">
        <v>3536.2666140000001</v>
      </c>
      <c r="K302" s="117">
        <v>2114.4993039999999</v>
      </c>
      <c r="L302" s="117">
        <v>1469.3647660000001</v>
      </c>
      <c r="M302" s="117">
        <v>91.156914</v>
      </c>
      <c r="N302" s="117">
        <v>61.7</v>
      </c>
      <c r="P302" s="67">
        <f t="shared" si="12"/>
        <v>-0.32314514289064233</v>
      </c>
      <c r="Q302" s="68">
        <f t="shared" si="13"/>
        <v>-0.95800906525888485</v>
      </c>
      <c r="R302" s="68">
        <f t="shared" si="14"/>
        <v>-0.97082051534219849</v>
      </c>
    </row>
    <row r="303" spans="1:19" s="62" customFormat="1" x14ac:dyDescent="0.3">
      <c r="A303" s="123" t="s">
        <v>441</v>
      </c>
      <c r="B303" s="123" t="s">
        <v>147</v>
      </c>
      <c r="C303" s="117"/>
      <c r="D303" s="117"/>
      <c r="E303" s="117"/>
      <c r="F303" s="117"/>
      <c r="G303" s="117"/>
      <c r="H303" s="117"/>
      <c r="I303" s="117"/>
      <c r="J303" s="117"/>
      <c r="K303" s="117">
        <v>463.358</v>
      </c>
      <c r="L303" s="117"/>
      <c r="M303" s="117"/>
      <c r="N303" s="117">
        <v>58.272404000000002</v>
      </c>
      <c r="P303" s="67" t="e">
        <f t="shared" si="12"/>
        <v>#DIV/0!</v>
      </c>
      <c r="Q303" s="68" t="e">
        <f t="shared" si="13"/>
        <v>#DIV/0!</v>
      </c>
      <c r="R303" s="68">
        <f t="shared" si="14"/>
        <v>-0.87423891677709242</v>
      </c>
      <c r="S303" s="103"/>
    </row>
    <row r="304" spans="1:19" s="62" customFormat="1" x14ac:dyDescent="0.3">
      <c r="A304" s="65" t="s">
        <v>679</v>
      </c>
      <c r="B304" s="65" t="s">
        <v>782</v>
      </c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>
        <v>395.92700000000002</v>
      </c>
      <c r="N304" s="66">
        <v>57.152000000000001</v>
      </c>
      <c r="O304" s="107"/>
      <c r="P304" s="67">
        <f t="shared" si="12"/>
        <v>-0.85565015773109687</v>
      </c>
      <c r="Q304" s="68" t="e">
        <f t="shared" si="13"/>
        <v>#DIV/0!</v>
      </c>
      <c r="R304" s="68" t="e">
        <f t="shared" si="14"/>
        <v>#DIV/0!</v>
      </c>
      <c r="S304" s="103"/>
    </row>
    <row r="305" spans="1:19" s="62" customFormat="1" x14ac:dyDescent="0.3">
      <c r="A305" s="123" t="s">
        <v>363</v>
      </c>
      <c r="B305" s="123" t="s">
        <v>28</v>
      </c>
      <c r="C305" s="117"/>
      <c r="D305" s="117"/>
      <c r="E305" s="117"/>
      <c r="F305" s="117"/>
      <c r="G305" s="117"/>
      <c r="H305" s="117"/>
      <c r="I305" s="117"/>
      <c r="J305" s="117"/>
      <c r="K305" s="117">
        <v>601.56899999999996</v>
      </c>
      <c r="L305" s="117">
        <v>3.87</v>
      </c>
      <c r="M305" s="117">
        <v>21.324999999999999</v>
      </c>
      <c r="N305" s="117">
        <v>49.557000000000002</v>
      </c>
      <c r="P305" s="67">
        <f t="shared" si="12"/>
        <v>1.3238921453692849</v>
      </c>
      <c r="Q305" s="68">
        <f t="shared" si="13"/>
        <v>11.805426356589148</v>
      </c>
      <c r="R305" s="68">
        <f t="shared" si="14"/>
        <v>-0.91762042259491428</v>
      </c>
      <c r="S305" s="103"/>
    </row>
    <row r="306" spans="1:19" s="62" customFormat="1" x14ac:dyDescent="0.3">
      <c r="A306" s="65" t="s">
        <v>594</v>
      </c>
      <c r="B306" s="65" t="s">
        <v>43</v>
      </c>
      <c r="C306" s="66"/>
      <c r="D306" s="66"/>
      <c r="E306" s="66"/>
      <c r="F306" s="66"/>
      <c r="G306" s="66"/>
      <c r="H306" s="66"/>
      <c r="I306" s="66"/>
      <c r="J306" s="66"/>
      <c r="K306" s="66"/>
      <c r="L306" s="66">
        <v>363.10799500000002</v>
      </c>
      <c r="M306" s="66"/>
      <c r="N306" s="66">
        <v>42.886499999999998</v>
      </c>
      <c r="O306" s="107"/>
      <c r="P306" s="67" t="e">
        <f t="shared" si="12"/>
        <v>#DIV/0!</v>
      </c>
      <c r="Q306" s="68">
        <f t="shared" si="13"/>
        <v>-0.88189051028744214</v>
      </c>
      <c r="R306" s="68" t="e">
        <f t="shared" si="14"/>
        <v>#DIV/0!</v>
      </c>
      <c r="S306" s="103"/>
    </row>
    <row r="307" spans="1:19" s="62" customFormat="1" x14ac:dyDescent="0.3">
      <c r="A307" s="123" t="s">
        <v>353</v>
      </c>
      <c r="B307" s="123" t="s">
        <v>74</v>
      </c>
      <c r="C307" s="117"/>
      <c r="D307" s="117"/>
      <c r="E307" s="117"/>
      <c r="F307" s="117"/>
      <c r="G307" s="117"/>
      <c r="H307" s="117"/>
      <c r="I307" s="117"/>
      <c r="J307" s="117">
        <v>715.05722700000001</v>
      </c>
      <c r="K307" s="117">
        <v>2939.4851150000004</v>
      </c>
      <c r="L307" s="117">
        <v>22.132000000000001</v>
      </c>
      <c r="M307" s="117"/>
      <c r="N307" s="117">
        <v>41.263161999999994</v>
      </c>
      <c r="P307" s="67" t="e">
        <f t="shared" si="12"/>
        <v>#DIV/0!</v>
      </c>
      <c r="Q307" s="68">
        <f t="shared" si="13"/>
        <v>0.8644118019157776</v>
      </c>
      <c r="R307" s="68">
        <f t="shared" si="14"/>
        <v>-0.98596245247528669</v>
      </c>
    </row>
    <row r="308" spans="1:19" s="62" customFormat="1" x14ac:dyDescent="0.3">
      <c r="A308" s="123" t="s">
        <v>398</v>
      </c>
      <c r="B308" s="123" t="s">
        <v>4</v>
      </c>
      <c r="C308" s="117"/>
      <c r="D308" s="117"/>
      <c r="E308" s="117"/>
      <c r="F308" s="117"/>
      <c r="G308" s="117">
        <v>6025.0689999999995</v>
      </c>
      <c r="H308" s="117">
        <v>37786.894</v>
      </c>
      <c r="I308" s="117">
        <v>21100.548000000003</v>
      </c>
      <c r="J308" s="117">
        <v>2938.8741929999997</v>
      </c>
      <c r="K308" s="117">
        <v>1252.2577069999998</v>
      </c>
      <c r="L308" s="117"/>
      <c r="M308" s="117">
        <v>15.372191999999998</v>
      </c>
      <c r="N308" s="117">
        <v>37.292569999999998</v>
      </c>
      <c r="P308" s="67">
        <f t="shared" si="12"/>
        <v>1.4259760741994376</v>
      </c>
      <c r="Q308" s="68" t="e">
        <f t="shared" si="13"/>
        <v>#DIV/0!</v>
      </c>
      <c r="R308" s="68">
        <f t="shared" si="14"/>
        <v>-0.97021973209544798</v>
      </c>
    </row>
    <row r="309" spans="1:19" s="62" customFormat="1" x14ac:dyDescent="0.3">
      <c r="A309" s="65" t="s">
        <v>265</v>
      </c>
      <c r="B309" s="65" t="s">
        <v>266</v>
      </c>
      <c r="C309" s="66"/>
      <c r="D309" s="66"/>
      <c r="E309" s="66"/>
      <c r="F309" s="66"/>
      <c r="G309" s="66"/>
      <c r="H309" s="66"/>
      <c r="I309" s="66">
        <v>1114.9280000000001</v>
      </c>
      <c r="J309" s="66">
        <v>15015.288173000001</v>
      </c>
      <c r="K309" s="66">
        <v>10178.578380999999</v>
      </c>
      <c r="L309" s="66">
        <v>1409.404045</v>
      </c>
      <c r="M309" s="66">
        <v>33.734999999999999</v>
      </c>
      <c r="N309" s="66">
        <v>36.138000000000005</v>
      </c>
      <c r="P309" s="67">
        <f t="shared" si="12"/>
        <v>7.1231658514895768E-2</v>
      </c>
      <c r="Q309" s="68">
        <f t="shared" si="13"/>
        <v>-0.97435937541955897</v>
      </c>
      <c r="R309" s="68">
        <f t="shared" si="14"/>
        <v>-0.99644960242508351</v>
      </c>
    </row>
    <row r="310" spans="1:19" s="62" customFormat="1" x14ac:dyDescent="0.3">
      <c r="A310" s="65" t="s">
        <v>167</v>
      </c>
      <c r="B310" s="65" t="s">
        <v>780</v>
      </c>
      <c r="C310" s="66"/>
      <c r="D310" s="66"/>
      <c r="E310" s="66"/>
      <c r="F310" s="66"/>
      <c r="G310" s="66"/>
      <c r="H310" s="66"/>
      <c r="I310" s="66"/>
      <c r="J310" s="66">
        <v>761.99661500000002</v>
      </c>
      <c r="K310" s="66">
        <v>5823.0790500000003</v>
      </c>
      <c r="L310" s="66">
        <v>8296.5185000000001</v>
      </c>
      <c r="M310" s="66">
        <v>1975.6964720000001</v>
      </c>
      <c r="N310" s="66">
        <v>28.990499999999997</v>
      </c>
      <c r="P310" s="67">
        <f t="shared" si="12"/>
        <v>-0.98532644036629125</v>
      </c>
      <c r="Q310" s="68">
        <f t="shared" si="13"/>
        <v>-0.9965057029644423</v>
      </c>
      <c r="R310" s="68">
        <f t="shared" si="14"/>
        <v>-0.99502144831779327</v>
      </c>
    </row>
    <row r="311" spans="1:19" s="62" customFormat="1" x14ac:dyDescent="0.3">
      <c r="A311" s="65" t="s">
        <v>454</v>
      </c>
      <c r="B311" s="65" t="s">
        <v>17</v>
      </c>
      <c r="C311" s="66"/>
      <c r="D311" s="66"/>
      <c r="E311" s="66"/>
      <c r="F311" s="66"/>
      <c r="G311" s="66"/>
      <c r="H311" s="66"/>
      <c r="I311" s="66"/>
      <c r="J311" s="66">
        <v>1394.166849</v>
      </c>
      <c r="K311" s="66">
        <v>9270.4109480000006</v>
      </c>
      <c r="L311" s="66"/>
      <c r="M311" s="66"/>
      <c r="N311" s="66">
        <v>27.492146999999999</v>
      </c>
      <c r="P311" s="67" t="e">
        <f t="shared" si="12"/>
        <v>#DIV/0!</v>
      </c>
      <c r="Q311" s="68" t="e">
        <f t="shared" si="13"/>
        <v>#DIV/0!</v>
      </c>
      <c r="R311" s="68">
        <f t="shared" si="14"/>
        <v>-0.99703441981653129</v>
      </c>
    </row>
    <row r="312" spans="1:19" s="62" customFormat="1" x14ac:dyDescent="0.3">
      <c r="A312" s="65" t="s">
        <v>474</v>
      </c>
      <c r="B312" s="65" t="s">
        <v>116</v>
      </c>
      <c r="C312" s="66"/>
      <c r="D312" s="66"/>
      <c r="E312" s="66"/>
      <c r="F312" s="66"/>
      <c r="G312" s="66">
        <v>717.02700000000004</v>
      </c>
      <c r="H312" s="66">
        <v>12149.376166999999</v>
      </c>
      <c r="I312" s="66">
        <v>14438.937667</v>
      </c>
      <c r="J312" s="66">
        <v>7757.0385669999996</v>
      </c>
      <c r="K312" s="66">
        <v>2025.5099560000001</v>
      </c>
      <c r="L312" s="66"/>
      <c r="M312" s="66"/>
      <c r="N312" s="66">
        <v>24.616</v>
      </c>
      <c r="P312" s="67" t="e">
        <f t="shared" si="12"/>
        <v>#DIV/0!</v>
      </c>
      <c r="Q312" s="68" t="e">
        <f t="shared" si="13"/>
        <v>#DIV/0!</v>
      </c>
      <c r="R312" s="68">
        <f t="shared" si="14"/>
        <v>-0.9878470111059775</v>
      </c>
    </row>
    <row r="313" spans="1:19" s="62" customFormat="1" x14ac:dyDescent="0.3">
      <c r="A313" s="65" t="s">
        <v>599</v>
      </c>
      <c r="B313" s="65" t="s">
        <v>17</v>
      </c>
      <c r="C313" s="66"/>
      <c r="D313" s="66"/>
      <c r="E313" s="66"/>
      <c r="F313" s="66"/>
      <c r="G313" s="66"/>
      <c r="H313" s="66"/>
      <c r="I313" s="66"/>
      <c r="J313" s="66"/>
      <c r="K313" s="66"/>
      <c r="L313" s="66">
        <v>290.17099999999999</v>
      </c>
      <c r="M313" s="66">
        <v>1078.0730000000001</v>
      </c>
      <c r="N313" s="66">
        <v>11.609</v>
      </c>
      <c r="O313" s="107"/>
      <c r="P313" s="67">
        <f t="shared" si="12"/>
        <v>-0.98923171250926423</v>
      </c>
      <c r="Q313" s="68">
        <f t="shared" si="13"/>
        <v>-0.95999255611346412</v>
      </c>
      <c r="R313" s="68" t="e">
        <f t="shared" si="14"/>
        <v>#DIV/0!</v>
      </c>
      <c r="S313" s="103"/>
    </row>
    <row r="314" spans="1:19" s="62" customFormat="1" x14ac:dyDescent="0.3">
      <c r="A314" s="65" t="s">
        <v>702</v>
      </c>
      <c r="B314" s="65" t="s">
        <v>28</v>
      </c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>
        <v>198</v>
      </c>
      <c r="N314" s="66">
        <v>10.464</v>
      </c>
      <c r="O314" s="107"/>
      <c r="P314" s="67">
        <f t="shared" si="12"/>
        <v>-0.94715151515151519</v>
      </c>
      <c r="Q314" s="68" t="e">
        <f t="shared" si="13"/>
        <v>#DIV/0!</v>
      </c>
      <c r="R314" s="68" t="e">
        <f t="shared" si="14"/>
        <v>#DIV/0!</v>
      </c>
      <c r="S314" s="103"/>
    </row>
    <row r="315" spans="1:19" s="62" customFormat="1" x14ac:dyDescent="0.3">
      <c r="A315" s="123" t="s">
        <v>391</v>
      </c>
      <c r="B315" s="123" t="s">
        <v>166</v>
      </c>
      <c r="C315" s="117"/>
      <c r="D315" s="117"/>
      <c r="E315" s="117">
        <v>5.2460000000000004</v>
      </c>
      <c r="F315" s="117">
        <v>333.041</v>
      </c>
      <c r="G315" s="117">
        <v>1724.4670000000001</v>
      </c>
      <c r="H315" s="117"/>
      <c r="I315" s="117">
        <v>77.867500000000007</v>
      </c>
      <c r="J315" s="117">
        <v>289.57927899999999</v>
      </c>
      <c r="K315" s="117"/>
      <c r="L315" s="117"/>
      <c r="M315" s="117">
        <v>9.147411</v>
      </c>
      <c r="N315" s="117">
        <v>6.407241</v>
      </c>
      <c r="P315" s="67">
        <f t="shared" si="12"/>
        <v>-0.29955689101539218</v>
      </c>
      <c r="Q315" s="68" t="e">
        <f t="shared" si="13"/>
        <v>#DIV/0!</v>
      </c>
      <c r="R315" s="68" t="e">
        <f t="shared" si="14"/>
        <v>#DIV/0!</v>
      </c>
    </row>
    <row r="316" spans="1:19" s="62" customFormat="1" x14ac:dyDescent="0.3">
      <c r="A316" s="65" t="s">
        <v>568</v>
      </c>
      <c r="B316" s="65" t="s">
        <v>569</v>
      </c>
      <c r="C316" s="66"/>
      <c r="D316" s="66"/>
      <c r="E316" s="66"/>
      <c r="F316" s="66"/>
      <c r="G316" s="66"/>
      <c r="H316" s="66"/>
      <c r="I316" s="66"/>
      <c r="J316" s="66"/>
      <c r="K316" s="66"/>
      <c r="L316" s="66">
        <v>999.48743999999999</v>
      </c>
      <c r="M316" s="66">
        <v>0.86750000000000005</v>
      </c>
      <c r="N316" s="66">
        <v>3.9232480000000001</v>
      </c>
      <c r="O316" s="107"/>
      <c r="P316" s="67">
        <f t="shared" si="12"/>
        <v>3.5224760806916429</v>
      </c>
      <c r="Q316" s="68">
        <f t="shared" si="13"/>
        <v>-0.99607474006876962</v>
      </c>
      <c r="R316" s="68" t="e">
        <f t="shared" si="14"/>
        <v>#DIV/0!</v>
      </c>
      <c r="S316" s="103"/>
    </row>
    <row r="317" spans="1:19" s="62" customFormat="1" x14ac:dyDescent="0.3">
      <c r="A317" s="123" t="s">
        <v>228</v>
      </c>
      <c r="B317" s="123" t="s">
        <v>23</v>
      </c>
      <c r="C317" s="117"/>
      <c r="D317" s="117"/>
      <c r="E317" s="117"/>
      <c r="F317" s="117"/>
      <c r="G317" s="117"/>
      <c r="H317" s="117"/>
      <c r="I317" s="117"/>
      <c r="J317" s="117"/>
      <c r="K317" s="117">
        <v>2654.5228629999997</v>
      </c>
      <c r="L317" s="117">
        <v>2927.813658</v>
      </c>
      <c r="M317" s="117">
        <v>549.95550000000003</v>
      </c>
      <c r="N317" s="117">
        <v>3.0750000000000002</v>
      </c>
      <c r="P317" s="67">
        <f t="shared" si="12"/>
        <v>-0.99440863851711636</v>
      </c>
      <c r="Q317" s="68">
        <f t="shared" si="13"/>
        <v>-0.99894972824120898</v>
      </c>
      <c r="R317" s="68">
        <f t="shared" si="14"/>
        <v>-0.99884159973045972</v>
      </c>
      <c r="S317" s="103"/>
    </row>
    <row r="318" spans="1:19" x14ac:dyDescent="0.3">
      <c r="A318" s="123" t="s">
        <v>178</v>
      </c>
      <c r="B318" s="123" t="s">
        <v>45</v>
      </c>
      <c r="C318" s="117"/>
      <c r="D318" s="117"/>
      <c r="E318" s="117"/>
      <c r="F318" s="117"/>
      <c r="G318" s="117">
        <v>322.86599999999999</v>
      </c>
      <c r="H318" s="117">
        <v>23873.539000000001</v>
      </c>
      <c r="I318" s="117">
        <v>16805.275032999998</v>
      </c>
      <c r="J318" s="117">
        <v>55.396000000000001</v>
      </c>
      <c r="K318" s="117">
        <v>9778.5665000000008</v>
      </c>
      <c r="L318" s="117">
        <v>7153.3197449999998</v>
      </c>
      <c r="M318" s="117">
        <v>2899.980133</v>
      </c>
      <c r="N318" s="117">
        <v>2.8239580000000002</v>
      </c>
      <c r="O318" s="1"/>
      <c r="P318" s="67">
        <f t="shared" si="12"/>
        <v>-0.99902621470820951</v>
      </c>
      <c r="Q318" s="68">
        <f t="shared" si="13"/>
        <v>-0.99960522413359565</v>
      </c>
      <c r="R318" s="68">
        <f t="shared" si="14"/>
        <v>-0.99971120940886371</v>
      </c>
      <c r="S318" s="1"/>
    </row>
    <row r="319" spans="1:19" x14ac:dyDescent="0.3">
      <c r="A319" s="123" t="s">
        <v>326</v>
      </c>
      <c r="B319" s="123" t="s">
        <v>23</v>
      </c>
      <c r="C319" s="117"/>
      <c r="D319" s="117"/>
      <c r="E319" s="117"/>
      <c r="F319" s="117"/>
      <c r="G319" s="117"/>
      <c r="H319" s="117"/>
      <c r="I319" s="117"/>
      <c r="J319" s="117"/>
      <c r="K319" s="117">
        <v>169.94749999999999</v>
      </c>
      <c r="L319" s="117">
        <v>131.66499999999999</v>
      </c>
      <c r="M319" s="117"/>
      <c r="N319" s="117">
        <v>2.3380000000000001</v>
      </c>
      <c r="O319" s="62"/>
      <c r="P319" s="67" t="e">
        <f t="shared" si="12"/>
        <v>#DIV/0!</v>
      </c>
      <c r="Q319" s="68">
        <f t="shared" si="13"/>
        <v>-0.98224281320016704</v>
      </c>
      <c r="R319" s="68">
        <f t="shared" si="14"/>
        <v>-0.98624281027964522</v>
      </c>
      <c r="S319" s="103"/>
    </row>
    <row r="320" spans="1:19" s="62" customFormat="1" x14ac:dyDescent="0.3">
      <c r="A320" s="123" t="s">
        <v>341</v>
      </c>
      <c r="B320" s="123" t="s">
        <v>782</v>
      </c>
      <c r="C320" s="117"/>
      <c r="D320" s="117"/>
      <c r="E320" s="117"/>
      <c r="F320" s="117"/>
      <c r="G320" s="117"/>
      <c r="H320" s="117"/>
      <c r="I320" s="117"/>
      <c r="J320" s="117">
        <v>242.15049999999999</v>
      </c>
      <c r="K320" s="117">
        <v>382.68375600000002</v>
      </c>
      <c r="L320" s="117">
        <v>68.571311000000009</v>
      </c>
      <c r="M320" s="117">
        <v>11.66</v>
      </c>
      <c r="N320" s="117">
        <v>2.214</v>
      </c>
      <c r="P320" s="67">
        <f t="shared" si="12"/>
        <v>-0.81012006861063468</v>
      </c>
      <c r="Q320" s="68">
        <f t="shared" si="13"/>
        <v>-0.96771244464029571</v>
      </c>
      <c r="R320" s="68">
        <f t="shared" si="14"/>
        <v>-0.99421454408428034</v>
      </c>
    </row>
    <row r="321" spans="1:19" s="62" customFormat="1" x14ac:dyDescent="0.3">
      <c r="A321" s="123" t="s">
        <v>197</v>
      </c>
      <c r="B321" s="123" t="s">
        <v>88</v>
      </c>
      <c r="C321" s="117"/>
      <c r="D321" s="117"/>
      <c r="E321" s="117">
        <v>942.05349999999999</v>
      </c>
      <c r="F321" s="117">
        <v>201.779</v>
      </c>
      <c r="G321" s="117">
        <v>209.74</v>
      </c>
      <c r="H321" s="117">
        <v>933.54899999999998</v>
      </c>
      <c r="I321" s="117">
        <v>3878.5655000000002</v>
      </c>
      <c r="J321" s="117">
        <v>8475.920051000001</v>
      </c>
      <c r="K321" s="117">
        <v>24287.42497</v>
      </c>
      <c r="L321" s="117">
        <v>5430.6420690000004</v>
      </c>
      <c r="M321" s="117">
        <v>2660.4627500000001</v>
      </c>
      <c r="N321" s="117">
        <v>1.72</v>
      </c>
      <c r="P321" s="67">
        <f t="shared" si="12"/>
        <v>-0.99935349592848088</v>
      </c>
      <c r="Q321" s="68">
        <f t="shared" si="13"/>
        <v>-0.99968327870293305</v>
      </c>
      <c r="R321" s="68">
        <f t="shared" si="14"/>
        <v>-0.99992918145904208</v>
      </c>
    </row>
    <row r="322" spans="1:19" x14ac:dyDescent="0.3">
      <c r="A322" s="123" t="s">
        <v>449</v>
      </c>
      <c r="B322" s="123" t="s">
        <v>17</v>
      </c>
      <c r="C322" s="117"/>
      <c r="D322" s="117"/>
      <c r="E322" s="117"/>
      <c r="F322" s="117"/>
      <c r="G322" s="117"/>
      <c r="H322" s="117"/>
      <c r="I322" s="117">
        <v>47.618000000000002</v>
      </c>
      <c r="J322" s="117">
        <v>2195.2114999999999</v>
      </c>
      <c r="K322" s="117">
        <v>4847.143427</v>
      </c>
      <c r="L322" s="117"/>
      <c r="M322" s="117"/>
      <c r="N322" s="117">
        <v>1.3320000000000001</v>
      </c>
      <c r="O322" s="62"/>
      <c r="P322" s="67" t="e">
        <f t="shared" si="12"/>
        <v>#DIV/0!</v>
      </c>
      <c r="Q322" s="68" t="e">
        <f t="shared" si="13"/>
        <v>#DIV/0!</v>
      </c>
      <c r="R322" s="68">
        <f t="shared" si="14"/>
        <v>-0.99972519897129919</v>
      </c>
      <c r="S322" s="62"/>
    </row>
    <row r="323" spans="1:19" s="62" customFormat="1" x14ac:dyDescent="0.3">
      <c r="A323" s="123" t="s">
        <v>9</v>
      </c>
      <c r="B323" s="123" t="s">
        <v>282</v>
      </c>
      <c r="C323" s="117"/>
      <c r="D323" s="117"/>
      <c r="E323" s="117"/>
      <c r="F323" s="117"/>
      <c r="G323" s="117"/>
      <c r="H323" s="117"/>
      <c r="I323" s="117"/>
      <c r="J323" s="117"/>
      <c r="K323" s="117">
        <v>2154.721841</v>
      </c>
      <c r="L323" s="117">
        <v>909.04387699999995</v>
      </c>
      <c r="M323" s="117">
        <v>8.7631129999999988</v>
      </c>
      <c r="N323" s="117">
        <v>1.2027999999999999</v>
      </c>
      <c r="P323" s="67">
        <f t="shared" si="12"/>
        <v>-0.86274284035821514</v>
      </c>
      <c r="Q323" s="68">
        <f t="shared" si="13"/>
        <v>-0.99867685154651786</v>
      </c>
      <c r="R323" s="68">
        <f t="shared" si="14"/>
        <v>-0.99944178409615891</v>
      </c>
      <c r="S323" s="103"/>
    </row>
    <row r="324" spans="1:19" s="62" customFormat="1" x14ac:dyDescent="0.3">
      <c r="A324" s="123" t="s">
        <v>195</v>
      </c>
      <c r="B324" s="123" t="s">
        <v>782</v>
      </c>
      <c r="C324" s="117"/>
      <c r="D324" s="117"/>
      <c r="E324" s="117"/>
      <c r="F324" s="117"/>
      <c r="G324" s="117"/>
      <c r="H324" s="117"/>
      <c r="I324" s="117"/>
      <c r="J324" s="117"/>
      <c r="K324" s="117">
        <v>10783.056487</v>
      </c>
      <c r="L324" s="117">
        <v>5579.9247720000003</v>
      </c>
      <c r="M324" s="117"/>
      <c r="N324" s="117">
        <v>1.012</v>
      </c>
      <c r="P324" s="67" t="e">
        <f t="shared" si="12"/>
        <v>#DIV/0!</v>
      </c>
      <c r="Q324" s="68">
        <f t="shared" si="13"/>
        <v>-0.99981863554772665</v>
      </c>
      <c r="R324" s="68">
        <f t="shared" si="14"/>
        <v>-0.99990614905882946</v>
      </c>
      <c r="S324" s="103"/>
    </row>
    <row r="325" spans="1:19" s="62" customFormat="1" x14ac:dyDescent="0.3">
      <c r="A325" s="123" t="s">
        <v>368</v>
      </c>
      <c r="B325" s="123" t="s">
        <v>23</v>
      </c>
      <c r="C325" s="117"/>
      <c r="D325" s="117"/>
      <c r="E325" s="117"/>
      <c r="F325" s="117"/>
      <c r="G325" s="117"/>
      <c r="H325" s="117"/>
      <c r="I325" s="117"/>
      <c r="J325" s="117"/>
      <c r="K325" s="117">
        <v>139.09436499999998</v>
      </c>
      <c r="L325" s="117">
        <v>9.2910000000000006E-3</v>
      </c>
      <c r="M325" s="117">
        <v>0.38695200000000002</v>
      </c>
      <c r="N325" s="117">
        <v>0.91636400000000007</v>
      </c>
      <c r="P325" s="67">
        <f t="shared" si="12"/>
        <v>1.3681593582666585</v>
      </c>
      <c r="Q325" s="68">
        <f t="shared" si="13"/>
        <v>97.629211064470994</v>
      </c>
      <c r="R325" s="68">
        <f t="shared" si="14"/>
        <v>-0.99341192578146498</v>
      </c>
      <c r="S325" s="103"/>
    </row>
    <row r="326" spans="1:19" s="62" customFormat="1" x14ac:dyDescent="0.3">
      <c r="A326" s="123" t="s">
        <v>207</v>
      </c>
      <c r="B326" s="123" t="s">
        <v>68</v>
      </c>
      <c r="C326" s="117"/>
      <c r="D326" s="117"/>
      <c r="E326" s="117"/>
      <c r="F326" s="117"/>
      <c r="G326" s="117"/>
      <c r="H326" s="117"/>
      <c r="I326" s="117"/>
      <c r="J326" s="117">
        <v>165.923</v>
      </c>
      <c r="K326" s="117">
        <v>672.36099999999999</v>
      </c>
      <c r="L326" s="117">
        <v>4483.9917290000003</v>
      </c>
      <c r="M326" s="117">
        <v>3981.0416190000001</v>
      </c>
      <c r="N326" s="117">
        <v>0.86</v>
      </c>
      <c r="P326" s="67">
        <f t="shared" si="12"/>
        <v>-0.99978397613431225</v>
      </c>
      <c r="Q326" s="68">
        <f t="shared" si="13"/>
        <v>-0.99980820660429903</v>
      </c>
      <c r="R326" s="68">
        <f t="shared" si="14"/>
        <v>-0.99872092521725675</v>
      </c>
    </row>
    <row r="327" spans="1:19" s="62" customFormat="1" x14ac:dyDescent="0.3">
      <c r="A327" s="123" t="s">
        <v>208</v>
      </c>
      <c r="B327" s="123" t="s">
        <v>45</v>
      </c>
      <c r="C327" s="117"/>
      <c r="D327" s="117"/>
      <c r="E327" s="117"/>
      <c r="F327" s="117"/>
      <c r="G327" s="117"/>
      <c r="H327" s="117"/>
      <c r="I327" s="117"/>
      <c r="J327" s="117">
        <v>246.923</v>
      </c>
      <c r="K327" s="117">
        <v>3082.1425989999998</v>
      </c>
      <c r="L327" s="117">
        <v>4436.1329999999998</v>
      </c>
      <c r="M327" s="117">
        <v>3439.6048890000002</v>
      </c>
      <c r="N327" s="117">
        <v>0.74399999999999999</v>
      </c>
      <c r="P327" s="67">
        <f t="shared" si="12"/>
        <v>-0.99978369608603035</v>
      </c>
      <c r="Q327" s="68">
        <f t="shared" si="13"/>
        <v>-0.9998322863629201</v>
      </c>
      <c r="R327" s="68">
        <f t="shared" si="14"/>
        <v>-0.99975860948152062</v>
      </c>
    </row>
    <row r="328" spans="1:19" s="62" customFormat="1" x14ac:dyDescent="0.3">
      <c r="A328" s="65" t="s">
        <v>540</v>
      </c>
      <c r="B328" s="65" t="s">
        <v>23</v>
      </c>
      <c r="C328" s="66"/>
      <c r="D328" s="66"/>
      <c r="E328" s="66"/>
      <c r="F328" s="66"/>
      <c r="G328" s="66"/>
      <c r="H328" s="66"/>
      <c r="I328" s="66"/>
      <c r="J328" s="66"/>
      <c r="K328" s="66"/>
      <c r="L328" s="66">
        <v>5342.8555420000002</v>
      </c>
      <c r="M328" s="66"/>
      <c r="N328" s="66">
        <v>0.64795000000000003</v>
      </c>
      <c r="O328" s="107"/>
      <c r="P328" s="67" t="e">
        <f t="shared" si="12"/>
        <v>#DIV/0!</v>
      </c>
      <c r="Q328" s="68">
        <f t="shared" si="13"/>
        <v>-0.999878725899492</v>
      </c>
      <c r="R328" s="68" t="e">
        <f t="shared" si="14"/>
        <v>#DIV/0!</v>
      </c>
      <c r="S328" s="103"/>
    </row>
    <row r="329" spans="1:19" s="62" customFormat="1" x14ac:dyDescent="0.3">
      <c r="A329" s="65" t="s">
        <v>181</v>
      </c>
      <c r="B329" s="65" t="s">
        <v>17</v>
      </c>
      <c r="C329" s="66"/>
      <c r="D329" s="66"/>
      <c r="E329" s="66"/>
      <c r="F329" s="66"/>
      <c r="G329" s="66">
        <v>2669.1971000000003</v>
      </c>
      <c r="H329" s="66">
        <v>20869.593499999999</v>
      </c>
      <c r="I329" s="66">
        <v>16076.4275</v>
      </c>
      <c r="J329" s="66">
        <v>5282.0873729999994</v>
      </c>
      <c r="K329" s="66">
        <v>9989.7245600000006</v>
      </c>
      <c r="L329" s="66">
        <v>6597.5966840000001</v>
      </c>
      <c r="M329" s="66">
        <v>1235.437743</v>
      </c>
      <c r="N329" s="66">
        <v>0.53</v>
      </c>
      <c r="P329" s="67">
        <f t="shared" ref="P329:P392" si="15">N329/M329-100%</f>
        <v>-0.99957100225972295</v>
      </c>
      <c r="Q329" s="68">
        <f t="shared" ref="Q329:Q392" si="16">N329/L329-100%</f>
        <v>-0.99991966771759699</v>
      </c>
      <c r="R329" s="68">
        <f t="shared" ref="R329:R392" si="17">N329/K329-100%</f>
        <v>-0.99994694548415053</v>
      </c>
    </row>
    <row r="330" spans="1:19" s="62" customFormat="1" x14ac:dyDescent="0.3">
      <c r="A330" s="65" t="s">
        <v>655</v>
      </c>
      <c r="B330" s="65" t="s">
        <v>47</v>
      </c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>
        <v>1618.447152</v>
      </c>
      <c r="N330" s="66">
        <v>0.23599999999999999</v>
      </c>
      <c r="O330" s="107"/>
      <c r="P330" s="67">
        <f t="shared" si="15"/>
        <v>-0.99985418121332637</v>
      </c>
      <c r="Q330" s="68" t="e">
        <f t="shared" si="16"/>
        <v>#DIV/0!</v>
      </c>
      <c r="R330" s="68" t="e">
        <f t="shared" si="17"/>
        <v>#DIV/0!</v>
      </c>
      <c r="S330" s="103"/>
    </row>
    <row r="331" spans="1:19" s="62" customFormat="1" x14ac:dyDescent="0.3">
      <c r="A331" s="65" t="s">
        <v>612</v>
      </c>
      <c r="B331" s="65" t="s">
        <v>575</v>
      </c>
      <c r="C331" s="66"/>
      <c r="D331" s="66"/>
      <c r="E331" s="66"/>
      <c r="F331" s="66"/>
      <c r="G331" s="66"/>
      <c r="H331" s="66"/>
      <c r="I331" s="66"/>
      <c r="J331" s="66"/>
      <c r="K331" s="66"/>
      <c r="L331" s="66">
        <v>150.65600000000001</v>
      </c>
      <c r="M331" s="66">
        <v>0.503</v>
      </c>
      <c r="N331" s="66">
        <v>0.19700000000000001</v>
      </c>
      <c r="O331" s="107"/>
      <c r="P331" s="67">
        <f t="shared" si="15"/>
        <v>-0.60834990059642147</v>
      </c>
      <c r="Q331" s="68">
        <f t="shared" si="16"/>
        <v>-0.9986923853016143</v>
      </c>
      <c r="R331" s="68" t="e">
        <f t="shared" si="17"/>
        <v>#DIV/0!</v>
      </c>
      <c r="S331" s="103"/>
    </row>
    <row r="332" spans="1:19" s="62" customFormat="1" x14ac:dyDescent="0.3">
      <c r="A332" s="65" t="s">
        <v>699</v>
      </c>
      <c r="B332" s="65" t="s">
        <v>47</v>
      </c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>
        <v>210.977</v>
      </c>
      <c r="N332" s="66">
        <v>0.111</v>
      </c>
      <c r="O332" s="107"/>
      <c r="P332" s="67">
        <f t="shared" si="15"/>
        <v>-0.99947387629931228</v>
      </c>
      <c r="Q332" s="68" t="e">
        <f t="shared" si="16"/>
        <v>#DIV/0!</v>
      </c>
      <c r="R332" s="68" t="e">
        <f t="shared" si="17"/>
        <v>#DIV/0!</v>
      </c>
      <c r="S332" s="103"/>
    </row>
    <row r="333" spans="1:19" s="62" customFormat="1" x14ac:dyDescent="0.3">
      <c r="A333" s="123" t="s">
        <v>53</v>
      </c>
      <c r="B333" s="123" t="s">
        <v>54</v>
      </c>
      <c r="C333" s="117"/>
      <c r="D333" s="117"/>
      <c r="E333" s="117"/>
      <c r="F333" s="117">
        <v>429.65100000000001</v>
      </c>
      <c r="G333" s="117">
        <v>90006.392000000007</v>
      </c>
      <c r="H333" s="117">
        <v>182522.19514500001</v>
      </c>
      <c r="I333" s="117">
        <v>141320.42866100001</v>
      </c>
      <c r="J333" s="117">
        <v>62836.947134000002</v>
      </c>
      <c r="K333" s="117">
        <v>118948.75229199999</v>
      </c>
      <c r="L333" s="117">
        <v>56215.917506999998</v>
      </c>
      <c r="M333" s="117">
        <v>36985.847299999994</v>
      </c>
      <c r="N333" s="117"/>
      <c r="P333" s="67">
        <f t="shared" si="15"/>
        <v>-1</v>
      </c>
      <c r="Q333" s="68">
        <f t="shared" si="16"/>
        <v>-1</v>
      </c>
      <c r="R333" s="68">
        <f t="shared" si="17"/>
        <v>-1</v>
      </c>
    </row>
    <row r="334" spans="1:19" s="62" customFormat="1" x14ac:dyDescent="0.3">
      <c r="A334" s="65" t="s">
        <v>76</v>
      </c>
      <c r="B334" s="65" t="s">
        <v>32</v>
      </c>
      <c r="C334" s="66"/>
      <c r="D334" s="66"/>
      <c r="E334" s="66">
        <v>1789.318</v>
      </c>
      <c r="F334" s="66">
        <v>21734.328877</v>
      </c>
      <c r="G334" s="66">
        <v>59399.976000000002</v>
      </c>
      <c r="H334" s="66">
        <v>147274.293833</v>
      </c>
      <c r="I334" s="66">
        <v>79533.306808000008</v>
      </c>
      <c r="J334" s="66">
        <v>75778.399565999993</v>
      </c>
      <c r="K334" s="66">
        <v>38098.068398000003</v>
      </c>
      <c r="L334" s="66">
        <v>52617.847343999994</v>
      </c>
      <c r="M334" s="66">
        <v>31083.897632</v>
      </c>
      <c r="N334" s="66"/>
      <c r="P334" s="67">
        <f t="shared" si="15"/>
        <v>-1</v>
      </c>
      <c r="Q334" s="68">
        <f t="shared" si="16"/>
        <v>-1</v>
      </c>
      <c r="R334" s="68">
        <f t="shared" si="17"/>
        <v>-1</v>
      </c>
    </row>
    <row r="335" spans="1:19" s="62" customFormat="1" x14ac:dyDescent="0.3">
      <c r="A335" s="65" t="s">
        <v>617</v>
      </c>
      <c r="B335" s="65" t="s">
        <v>68</v>
      </c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>
        <v>21128.538</v>
      </c>
      <c r="N335" s="66"/>
      <c r="O335" s="107"/>
      <c r="P335" s="67">
        <f t="shared" si="15"/>
        <v>-1</v>
      </c>
      <c r="Q335" s="68" t="e">
        <f t="shared" si="16"/>
        <v>#DIV/0!</v>
      </c>
      <c r="R335" s="68" t="e">
        <f t="shared" si="17"/>
        <v>#DIV/0!</v>
      </c>
      <c r="S335" s="103"/>
    </row>
    <row r="336" spans="1:19" s="62" customFormat="1" x14ac:dyDescent="0.3">
      <c r="A336" s="123" t="s">
        <v>90</v>
      </c>
      <c r="B336" s="123" t="s">
        <v>41</v>
      </c>
      <c r="C336" s="117"/>
      <c r="D336" s="117"/>
      <c r="E336" s="117"/>
      <c r="F336" s="117"/>
      <c r="G336" s="117"/>
      <c r="H336" s="117"/>
      <c r="I336" s="117">
        <v>649.10400000000004</v>
      </c>
      <c r="J336" s="117">
        <v>61447.947999999997</v>
      </c>
      <c r="K336" s="117">
        <v>48682.438902000002</v>
      </c>
      <c r="L336" s="117">
        <v>31852.798766</v>
      </c>
      <c r="M336" s="117">
        <v>14387.014600999999</v>
      </c>
      <c r="N336" s="117"/>
      <c r="P336" s="67">
        <f t="shared" si="15"/>
        <v>-1</v>
      </c>
      <c r="Q336" s="68">
        <f t="shared" si="16"/>
        <v>-1</v>
      </c>
      <c r="R336" s="68">
        <f t="shared" si="17"/>
        <v>-1</v>
      </c>
    </row>
    <row r="337" spans="1:19" s="62" customFormat="1" x14ac:dyDescent="0.3">
      <c r="A337" s="65" t="s">
        <v>607</v>
      </c>
      <c r="B337" s="65" t="s">
        <v>32</v>
      </c>
      <c r="C337" s="66"/>
      <c r="D337" s="66"/>
      <c r="E337" s="66"/>
      <c r="F337" s="66"/>
      <c r="G337" s="66"/>
      <c r="H337" s="66"/>
      <c r="I337" s="66"/>
      <c r="J337" s="66"/>
      <c r="K337" s="66"/>
      <c r="L337" s="66">
        <v>178</v>
      </c>
      <c r="M337" s="66">
        <v>13160</v>
      </c>
      <c r="N337" s="66"/>
      <c r="O337"/>
      <c r="P337" s="67">
        <f t="shared" si="15"/>
        <v>-1</v>
      </c>
      <c r="Q337" s="68">
        <f t="shared" si="16"/>
        <v>-1</v>
      </c>
      <c r="R337" s="68" t="e">
        <f t="shared" si="17"/>
        <v>#DIV/0!</v>
      </c>
      <c r="S337"/>
    </row>
    <row r="338" spans="1:19" s="62" customFormat="1" x14ac:dyDescent="0.3">
      <c r="A338" s="65" t="s">
        <v>534</v>
      </c>
      <c r="B338" s="65" t="s">
        <v>17</v>
      </c>
      <c r="C338" s="66"/>
      <c r="D338" s="66"/>
      <c r="E338" s="66"/>
      <c r="F338" s="66"/>
      <c r="G338" s="66"/>
      <c r="H338" s="66"/>
      <c r="I338" s="66"/>
      <c r="J338" s="66"/>
      <c r="K338" s="66"/>
      <c r="L338" s="66">
        <v>11983.153615000001</v>
      </c>
      <c r="M338" s="66">
        <v>7895.4157599999999</v>
      </c>
      <c r="N338" s="66"/>
      <c r="O338" s="107"/>
      <c r="P338" s="67">
        <f t="shared" si="15"/>
        <v>-1</v>
      </c>
      <c r="Q338" s="68">
        <f t="shared" si="16"/>
        <v>-1</v>
      </c>
      <c r="R338" s="68" t="e">
        <f t="shared" si="17"/>
        <v>#DIV/0!</v>
      </c>
      <c r="S338" s="103"/>
    </row>
    <row r="339" spans="1:19" s="62" customFormat="1" x14ac:dyDescent="0.3">
      <c r="A339" s="123" t="s">
        <v>230</v>
      </c>
      <c r="B339" s="123" t="s">
        <v>38</v>
      </c>
      <c r="C339" s="117"/>
      <c r="D339" s="117"/>
      <c r="E339" s="117"/>
      <c r="F339" s="117"/>
      <c r="G339" s="117"/>
      <c r="H339" s="117">
        <v>46.330500000000001</v>
      </c>
      <c r="I339" s="117">
        <v>2725.8885</v>
      </c>
      <c r="J339" s="117">
        <v>118.069</v>
      </c>
      <c r="K339" s="117">
        <v>507.54950000000002</v>
      </c>
      <c r="L339" s="117">
        <v>2673.0969879999998</v>
      </c>
      <c r="M339" s="117">
        <v>7464.6537230000004</v>
      </c>
      <c r="N339" s="117"/>
      <c r="P339" s="67">
        <f t="shared" si="15"/>
        <v>-1</v>
      </c>
      <c r="Q339" s="68">
        <f t="shared" si="16"/>
        <v>-1</v>
      </c>
      <c r="R339" s="68">
        <f t="shared" si="17"/>
        <v>-1</v>
      </c>
    </row>
    <row r="340" spans="1:19" s="62" customFormat="1" x14ac:dyDescent="0.3">
      <c r="A340" s="65" t="s">
        <v>551</v>
      </c>
      <c r="B340" s="65" t="s">
        <v>35</v>
      </c>
      <c r="C340" s="66"/>
      <c r="D340" s="66"/>
      <c r="E340" s="66"/>
      <c r="F340" s="66"/>
      <c r="G340" s="66"/>
      <c r="H340" s="66"/>
      <c r="I340" s="66"/>
      <c r="J340" s="66"/>
      <c r="K340" s="66"/>
      <c r="L340" s="66">
        <v>2944.25783</v>
      </c>
      <c r="M340" s="66">
        <v>6293.435896</v>
      </c>
      <c r="N340" s="66"/>
      <c r="O340" s="107"/>
      <c r="P340" s="67">
        <f t="shared" si="15"/>
        <v>-1</v>
      </c>
      <c r="Q340" s="68">
        <f t="shared" si="16"/>
        <v>-1</v>
      </c>
      <c r="R340" s="68" t="e">
        <f t="shared" si="17"/>
        <v>#DIV/0!</v>
      </c>
      <c r="S340" s="103"/>
    </row>
    <row r="341" spans="1:19" s="62" customFormat="1" x14ac:dyDescent="0.3">
      <c r="A341" s="65" t="s">
        <v>633</v>
      </c>
      <c r="B341" s="65" t="s">
        <v>17</v>
      </c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>
        <v>5698.8702520000006</v>
      </c>
      <c r="N341" s="66"/>
      <c r="O341" s="107"/>
      <c r="P341" s="67">
        <f t="shared" si="15"/>
        <v>-1</v>
      </c>
      <c r="Q341" s="68" t="e">
        <f t="shared" si="16"/>
        <v>#DIV/0!</v>
      </c>
      <c r="R341" s="68" t="e">
        <f t="shared" si="17"/>
        <v>#DIV/0!</v>
      </c>
      <c r="S341" s="103"/>
    </row>
    <row r="342" spans="1:19" s="62" customFormat="1" x14ac:dyDescent="0.3">
      <c r="A342" s="65" t="s">
        <v>291</v>
      </c>
      <c r="B342" s="65" t="s">
        <v>68</v>
      </c>
      <c r="C342" s="66"/>
      <c r="D342" s="66"/>
      <c r="E342" s="66">
        <v>426.74200000000002</v>
      </c>
      <c r="F342" s="66">
        <v>650.97749999999996</v>
      </c>
      <c r="G342" s="66">
        <v>12232.562619999999</v>
      </c>
      <c r="H342" s="66">
        <v>10242.072145</v>
      </c>
      <c r="I342" s="66">
        <v>4363.3903329999994</v>
      </c>
      <c r="J342" s="66"/>
      <c r="K342" s="66"/>
      <c r="L342" s="66">
        <v>670.32774300000005</v>
      </c>
      <c r="M342" s="66">
        <v>5468.4378120000001</v>
      </c>
      <c r="N342" s="66"/>
      <c r="P342" s="67">
        <f t="shared" si="15"/>
        <v>-1</v>
      </c>
      <c r="Q342" s="68">
        <f t="shared" si="16"/>
        <v>-1</v>
      </c>
      <c r="R342" s="68" t="e">
        <f t="shared" si="17"/>
        <v>#DIV/0!</v>
      </c>
    </row>
    <row r="343" spans="1:19" s="62" customFormat="1" x14ac:dyDescent="0.3">
      <c r="A343" s="65" t="s">
        <v>541</v>
      </c>
      <c r="B343" s="65" t="s">
        <v>23</v>
      </c>
      <c r="C343" s="66"/>
      <c r="D343" s="66"/>
      <c r="E343" s="66"/>
      <c r="F343" s="66"/>
      <c r="G343" s="66"/>
      <c r="H343" s="66"/>
      <c r="I343" s="66"/>
      <c r="J343" s="66"/>
      <c r="K343" s="66"/>
      <c r="L343" s="66">
        <v>5259.5321430000004</v>
      </c>
      <c r="M343" s="66">
        <v>5430.8336330000002</v>
      </c>
      <c r="N343" s="66"/>
      <c r="O343" s="107"/>
      <c r="P343" s="67">
        <f t="shared" si="15"/>
        <v>-1</v>
      </c>
      <c r="Q343" s="68">
        <f t="shared" si="16"/>
        <v>-1</v>
      </c>
      <c r="R343" s="68" t="e">
        <f t="shared" si="17"/>
        <v>#DIV/0!</v>
      </c>
      <c r="S343" s="103"/>
    </row>
    <row r="344" spans="1:19" s="62" customFormat="1" x14ac:dyDescent="0.3">
      <c r="A344" s="65" t="s">
        <v>635</v>
      </c>
      <c r="B344" s="65" t="s">
        <v>32</v>
      </c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>
        <v>4850.3950000000004</v>
      </c>
      <c r="N344" s="66"/>
      <c r="O344" s="107"/>
      <c r="P344" s="67">
        <f t="shared" si="15"/>
        <v>-1</v>
      </c>
      <c r="Q344" s="68" t="e">
        <f t="shared" si="16"/>
        <v>#DIV/0!</v>
      </c>
      <c r="R344" s="68" t="e">
        <f t="shared" si="17"/>
        <v>#DIV/0!</v>
      </c>
      <c r="S344" s="103"/>
    </row>
    <row r="345" spans="1:19" s="62" customFormat="1" x14ac:dyDescent="0.3">
      <c r="A345" s="123" t="s">
        <v>216</v>
      </c>
      <c r="B345" s="123" t="s">
        <v>166</v>
      </c>
      <c r="C345" s="117"/>
      <c r="D345" s="117"/>
      <c r="E345" s="117"/>
      <c r="F345" s="117"/>
      <c r="G345" s="117"/>
      <c r="H345" s="117"/>
      <c r="I345" s="117"/>
      <c r="J345" s="117"/>
      <c r="K345" s="117">
        <v>1495.85186</v>
      </c>
      <c r="L345" s="117">
        <v>3290.6084430000001</v>
      </c>
      <c r="M345" s="117">
        <v>4701.1442720000005</v>
      </c>
      <c r="N345" s="117"/>
      <c r="P345" s="67">
        <f t="shared" si="15"/>
        <v>-1</v>
      </c>
      <c r="Q345" s="68">
        <f t="shared" si="16"/>
        <v>-1</v>
      </c>
      <c r="R345" s="68">
        <f t="shared" si="17"/>
        <v>-1</v>
      </c>
      <c r="S345" s="103"/>
    </row>
    <row r="346" spans="1:19" s="62" customFormat="1" x14ac:dyDescent="0.3">
      <c r="A346" s="123" t="s">
        <v>128</v>
      </c>
      <c r="B346" s="123" t="s">
        <v>129</v>
      </c>
      <c r="C346" s="117"/>
      <c r="D346" s="117"/>
      <c r="E346" s="117">
        <v>1795.1369999999999</v>
      </c>
      <c r="F346" s="117">
        <v>10556.529</v>
      </c>
      <c r="G346" s="117">
        <v>18763.177500000002</v>
      </c>
      <c r="H346" s="117">
        <v>19003.012666999999</v>
      </c>
      <c r="I346" s="117">
        <v>51990.378920000003</v>
      </c>
      <c r="J346" s="117">
        <v>29880.009028</v>
      </c>
      <c r="K346" s="117">
        <v>21031.504180000004</v>
      </c>
      <c r="L346" s="117">
        <v>14937.045281999999</v>
      </c>
      <c r="M346" s="117">
        <v>4426.8237779999999</v>
      </c>
      <c r="N346" s="117"/>
      <c r="P346" s="67">
        <f t="shared" si="15"/>
        <v>-1</v>
      </c>
      <c r="Q346" s="68">
        <f t="shared" si="16"/>
        <v>-1</v>
      </c>
      <c r="R346" s="68">
        <f t="shared" si="17"/>
        <v>-1</v>
      </c>
    </row>
    <row r="347" spans="1:19" s="62" customFormat="1" x14ac:dyDescent="0.3">
      <c r="A347" s="123" t="s">
        <v>292</v>
      </c>
      <c r="B347" s="123" t="s">
        <v>23</v>
      </c>
      <c r="C347" s="117">
        <v>27038.404999999999</v>
      </c>
      <c r="D347" s="117">
        <v>72756.525299999994</v>
      </c>
      <c r="E347" s="117">
        <v>46503.302463</v>
      </c>
      <c r="F347" s="117">
        <v>25184.71067</v>
      </c>
      <c r="G347" s="117">
        <v>16193.451934000001</v>
      </c>
      <c r="H347" s="117">
        <v>27013.58887</v>
      </c>
      <c r="I347" s="117">
        <v>33435.358433000001</v>
      </c>
      <c r="J347" s="117">
        <v>13494.911677</v>
      </c>
      <c r="K347" s="117">
        <v>25.911930999999999</v>
      </c>
      <c r="L347" s="117">
        <v>635.13150799999994</v>
      </c>
      <c r="M347" s="117">
        <v>4039.2896620000001</v>
      </c>
      <c r="N347" s="117"/>
      <c r="P347" s="67">
        <f t="shared" si="15"/>
        <v>-1</v>
      </c>
      <c r="Q347" s="68">
        <f t="shared" si="16"/>
        <v>-1</v>
      </c>
      <c r="R347" s="68">
        <f t="shared" si="17"/>
        <v>-1</v>
      </c>
    </row>
    <row r="348" spans="1:19" s="62" customFormat="1" x14ac:dyDescent="0.3">
      <c r="A348" s="65" t="s">
        <v>464</v>
      </c>
      <c r="B348" s="65" t="s">
        <v>129</v>
      </c>
      <c r="C348" s="66"/>
      <c r="D348" s="66"/>
      <c r="E348" s="66"/>
      <c r="F348" s="66"/>
      <c r="G348" s="66"/>
      <c r="H348" s="66">
        <v>18784.648000000001</v>
      </c>
      <c r="I348" s="66">
        <v>1136.1769999999999</v>
      </c>
      <c r="J348" s="66">
        <v>3100.595284</v>
      </c>
      <c r="K348" s="66">
        <v>9047.9545319999997</v>
      </c>
      <c r="L348" s="66"/>
      <c r="M348" s="66">
        <v>3967.2236669999998</v>
      </c>
      <c r="N348" s="66"/>
      <c r="P348" s="67">
        <f t="shared" si="15"/>
        <v>-1</v>
      </c>
      <c r="Q348" s="68" t="e">
        <f t="shared" si="16"/>
        <v>#DIV/0!</v>
      </c>
      <c r="R348" s="68">
        <f t="shared" si="17"/>
        <v>-1</v>
      </c>
    </row>
    <row r="349" spans="1:19" s="62" customFormat="1" x14ac:dyDescent="0.3">
      <c r="A349" s="123" t="s">
        <v>164</v>
      </c>
      <c r="B349" s="123" t="s">
        <v>17</v>
      </c>
      <c r="C349" s="117"/>
      <c r="D349" s="117"/>
      <c r="E349" s="117">
        <v>20847.3995</v>
      </c>
      <c r="F349" s="117">
        <v>38858.243174999996</v>
      </c>
      <c r="G349" s="117">
        <v>70255.677644999989</v>
      </c>
      <c r="H349" s="117">
        <v>7121.4493499999999</v>
      </c>
      <c r="I349" s="117">
        <v>3490.6350000000002</v>
      </c>
      <c r="J349" s="117">
        <v>5007.9330300000001</v>
      </c>
      <c r="K349" s="117">
        <v>20905.935605999999</v>
      </c>
      <c r="L349" s="117">
        <v>8545.4129580000008</v>
      </c>
      <c r="M349" s="117">
        <v>3250.1327390000001</v>
      </c>
      <c r="N349" s="117"/>
      <c r="P349" s="67">
        <f t="shared" si="15"/>
        <v>-1</v>
      </c>
      <c r="Q349" s="68">
        <f t="shared" si="16"/>
        <v>-1</v>
      </c>
      <c r="R349" s="68">
        <f t="shared" si="17"/>
        <v>-1</v>
      </c>
    </row>
    <row r="350" spans="1:19" s="62" customFormat="1" x14ac:dyDescent="0.3">
      <c r="A350" s="123" t="s">
        <v>200</v>
      </c>
      <c r="B350" s="123" t="s">
        <v>141</v>
      </c>
      <c r="C350" s="117"/>
      <c r="D350" s="117"/>
      <c r="E350" s="117"/>
      <c r="F350" s="117"/>
      <c r="G350" s="117"/>
      <c r="H350" s="117"/>
      <c r="I350" s="117"/>
      <c r="J350" s="117"/>
      <c r="K350" s="117">
        <v>4060.2510440000001</v>
      </c>
      <c r="L350" s="117">
        <v>4931.006061</v>
      </c>
      <c r="M350" s="117">
        <v>3247.4934169999997</v>
      </c>
      <c r="N350" s="117"/>
      <c r="P350" s="67">
        <f t="shared" si="15"/>
        <v>-1</v>
      </c>
      <c r="Q350" s="68">
        <f t="shared" si="16"/>
        <v>-1</v>
      </c>
      <c r="R350" s="68">
        <f t="shared" si="17"/>
        <v>-1</v>
      </c>
      <c r="S350" s="103"/>
    </row>
    <row r="351" spans="1:19" s="62" customFormat="1" x14ac:dyDescent="0.3">
      <c r="A351" s="123" t="s">
        <v>140</v>
      </c>
      <c r="B351" s="123" t="s">
        <v>141</v>
      </c>
      <c r="C351" s="117"/>
      <c r="D351" s="117"/>
      <c r="E351" s="117"/>
      <c r="F351" s="117"/>
      <c r="G351" s="117">
        <v>852.38199999999995</v>
      </c>
      <c r="H351" s="117">
        <v>33883.775167</v>
      </c>
      <c r="I351" s="117">
        <v>64774.918953</v>
      </c>
      <c r="J351" s="117">
        <v>48347.897494999997</v>
      </c>
      <c r="K351" s="117">
        <v>39439.700380999995</v>
      </c>
      <c r="L351" s="117">
        <v>12938.849789999998</v>
      </c>
      <c r="M351" s="117">
        <v>3143.1010000000001</v>
      </c>
      <c r="N351" s="117"/>
      <c r="P351" s="67">
        <f t="shared" si="15"/>
        <v>-1</v>
      </c>
      <c r="Q351" s="68">
        <f t="shared" si="16"/>
        <v>-1</v>
      </c>
      <c r="R351" s="68">
        <f t="shared" si="17"/>
        <v>-1</v>
      </c>
    </row>
    <row r="352" spans="1:19" s="62" customFormat="1" x14ac:dyDescent="0.3">
      <c r="A352" s="65" t="s">
        <v>137</v>
      </c>
      <c r="B352" s="65" t="s">
        <v>17</v>
      </c>
      <c r="C352" s="66"/>
      <c r="D352" s="66"/>
      <c r="E352" s="66"/>
      <c r="F352" s="66"/>
      <c r="G352" s="66"/>
      <c r="H352" s="66"/>
      <c r="I352" s="66">
        <v>17538.247851</v>
      </c>
      <c r="J352" s="66">
        <v>2376.8355000000001</v>
      </c>
      <c r="K352" s="66">
        <v>4765.0961660000003</v>
      </c>
      <c r="L352" s="66">
        <v>12849.222567999999</v>
      </c>
      <c r="M352" s="66">
        <v>2968.0864849999998</v>
      </c>
      <c r="N352" s="66"/>
      <c r="P352" s="67">
        <f t="shared" si="15"/>
        <v>-1</v>
      </c>
      <c r="Q352" s="68">
        <f t="shared" si="16"/>
        <v>-1</v>
      </c>
      <c r="R352" s="68">
        <f t="shared" si="17"/>
        <v>-1</v>
      </c>
    </row>
    <row r="353" spans="1:19" s="62" customFormat="1" x14ac:dyDescent="0.3">
      <c r="A353" s="123" t="s">
        <v>131</v>
      </c>
      <c r="B353" s="123" t="s">
        <v>17</v>
      </c>
      <c r="C353" s="117"/>
      <c r="D353" s="117"/>
      <c r="E353" s="117"/>
      <c r="F353" s="117">
        <v>1726.86</v>
      </c>
      <c r="G353" s="117"/>
      <c r="H353" s="117">
        <v>4438.2619999999997</v>
      </c>
      <c r="I353" s="117"/>
      <c r="J353" s="117"/>
      <c r="K353" s="117">
        <v>4.0090000000000003</v>
      </c>
      <c r="L353" s="117">
        <v>14426.976595</v>
      </c>
      <c r="M353" s="117">
        <v>2748.1585</v>
      </c>
      <c r="N353" s="117"/>
      <c r="P353" s="67">
        <f t="shared" si="15"/>
        <v>-1</v>
      </c>
      <c r="Q353" s="68">
        <f t="shared" si="16"/>
        <v>-1</v>
      </c>
      <c r="R353" s="68">
        <f t="shared" si="17"/>
        <v>-1</v>
      </c>
    </row>
    <row r="354" spans="1:19" s="62" customFormat="1" x14ac:dyDescent="0.3">
      <c r="A354" s="65" t="s">
        <v>648</v>
      </c>
      <c r="B354" s="65" t="s">
        <v>782</v>
      </c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>
        <v>2170.5940000000001</v>
      </c>
      <c r="N354" s="66"/>
      <c r="O354" s="107"/>
      <c r="P354" s="67">
        <f t="shared" si="15"/>
        <v>-1</v>
      </c>
      <c r="Q354" s="68" t="e">
        <f t="shared" si="16"/>
        <v>#DIV/0!</v>
      </c>
      <c r="R354" s="68" t="e">
        <f t="shared" si="17"/>
        <v>#DIV/0!</v>
      </c>
      <c r="S354" s="103"/>
    </row>
    <row r="355" spans="1:19" s="62" customFormat="1" x14ac:dyDescent="0.3">
      <c r="A355" s="65" t="s">
        <v>721</v>
      </c>
      <c r="B355" s="65" t="s">
        <v>81</v>
      </c>
      <c r="C355" s="66"/>
      <c r="D355" s="66"/>
      <c r="E355" s="66"/>
      <c r="F355" s="66"/>
      <c r="G355" s="66"/>
      <c r="H355" s="66"/>
      <c r="I355" s="66"/>
      <c r="J355" s="66"/>
      <c r="K355" s="66"/>
      <c r="L355" s="66">
        <v>305.63600000000002</v>
      </c>
      <c r="M355" s="66">
        <v>2169.4780970000002</v>
      </c>
      <c r="N355" s="66"/>
      <c r="P355" s="67">
        <f t="shared" si="15"/>
        <v>-1</v>
      </c>
      <c r="Q355" s="68">
        <f t="shared" si="16"/>
        <v>-1</v>
      </c>
      <c r="R355" s="68" t="e">
        <f t="shared" si="17"/>
        <v>#DIV/0!</v>
      </c>
    </row>
    <row r="356" spans="1:19" s="62" customFormat="1" x14ac:dyDescent="0.3">
      <c r="A356" s="123" t="s">
        <v>257</v>
      </c>
      <c r="B356" s="123" t="s">
        <v>114</v>
      </c>
      <c r="C356" s="117"/>
      <c r="D356" s="117"/>
      <c r="E356" s="117"/>
      <c r="F356" s="117"/>
      <c r="G356" s="117"/>
      <c r="H356" s="117"/>
      <c r="I356" s="117"/>
      <c r="J356" s="117"/>
      <c r="K356" s="117">
        <v>993.48350000000005</v>
      </c>
      <c r="L356" s="117">
        <v>1771.1904999999999</v>
      </c>
      <c r="M356" s="117">
        <v>2085.81</v>
      </c>
      <c r="N356" s="117"/>
      <c r="O356" s="1"/>
      <c r="P356" s="67">
        <f t="shared" si="15"/>
        <v>-1</v>
      </c>
      <c r="Q356" s="68">
        <f t="shared" si="16"/>
        <v>-1</v>
      </c>
      <c r="R356" s="68">
        <f t="shared" si="17"/>
        <v>-1</v>
      </c>
      <c r="S356" s="104"/>
    </row>
    <row r="357" spans="1:19" s="62" customFormat="1" x14ac:dyDescent="0.3">
      <c r="A357" s="65" t="s">
        <v>652</v>
      </c>
      <c r="B357" s="65" t="s">
        <v>38</v>
      </c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>
        <v>2018.7025900000001</v>
      </c>
      <c r="N357" s="66"/>
      <c r="O357" s="107"/>
      <c r="P357" s="67">
        <f t="shared" si="15"/>
        <v>-1</v>
      </c>
      <c r="Q357" s="68" t="e">
        <f t="shared" si="16"/>
        <v>#DIV/0!</v>
      </c>
      <c r="R357" s="68" t="e">
        <f t="shared" si="17"/>
        <v>#DIV/0!</v>
      </c>
      <c r="S357" s="103"/>
    </row>
    <row r="358" spans="1:19" s="62" customFormat="1" x14ac:dyDescent="0.3">
      <c r="A358" s="123" t="s">
        <v>254</v>
      </c>
      <c r="B358" s="123" t="s">
        <v>17</v>
      </c>
      <c r="C358" s="117"/>
      <c r="D358" s="117"/>
      <c r="E358" s="117"/>
      <c r="F358" s="117"/>
      <c r="G358" s="117">
        <v>3002.4890600000003</v>
      </c>
      <c r="H358" s="117">
        <v>11556.17662</v>
      </c>
      <c r="I358" s="117">
        <v>18054.318499999998</v>
      </c>
      <c r="J358" s="117">
        <v>2246.3296600000003</v>
      </c>
      <c r="K358" s="117">
        <v>2307.3645000000001</v>
      </c>
      <c r="L358" s="117">
        <v>1827.1320000000001</v>
      </c>
      <c r="M358" s="117">
        <v>1973.1892379999999</v>
      </c>
      <c r="N358" s="117"/>
      <c r="P358" s="67">
        <f t="shared" si="15"/>
        <v>-1</v>
      </c>
      <c r="Q358" s="68">
        <f t="shared" si="16"/>
        <v>-1</v>
      </c>
      <c r="R358" s="68">
        <f t="shared" si="17"/>
        <v>-1</v>
      </c>
    </row>
    <row r="359" spans="1:19" s="62" customFormat="1" x14ac:dyDescent="0.3">
      <c r="A359" s="65" t="s">
        <v>546</v>
      </c>
      <c r="B359" s="65" t="s">
        <v>782</v>
      </c>
      <c r="C359" s="66"/>
      <c r="D359" s="66"/>
      <c r="E359" s="66"/>
      <c r="F359" s="66"/>
      <c r="G359" s="66"/>
      <c r="H359" s="66"/>
      <c r="I359" s="66"/>
      <c r="J359" s="66"/>
      <c r="K359" s="66"/>
      <c r="L359" s="66">
        <v>3808.2581140000002</v>
      </c>
      <c r="M359" s="66">
        <v>1957.327826</v>
      </c>
      <c r="N359" s="66"/>
      <c r="O359" s="107"/>
      <c r="P359" s="67">
        <f t="shared" si="15"/>
        <v>-1</v>
      </c>
      <c r="Q359" s="68">
        <f t="shared" si="16"/>
        <v>-1</v>
      </c>
      <c r="R359" s="68" t="e">
        <f t="shared" si="17"/>
        <v>#DIV/0!</v>
      </c>
      <c r="S359" s="103"/>
    </row>
    <row r="360" spans="1:19" s="62" customFormat="1" x14ac:dyDescent="0.3">
      <c r="A360" s="65" t="s">
        <v>653</v>
      </c>
      <c r="B360" s="65" t="s">
        <v>32</v>
      </c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>
        <v>1805.6895</v>
      </c>
      <c r="N360" s="66"/>
      <c r="O360" s="107"/>
      <c r="P360" s="67">
        <f t="shared" si="15"/>
        <v>-1</v>
      </c>
      <c r="Q360" s="68" t="e">
        <f t="shared" si="16"/>
        <v>#DIV/0!</v>
      </c>
      <c r="R360" s="68" t="e">
        <f t="shared" si="17"/>
        <v>#DIV/0!</v>
      </c>
      <c r="S360" s="103"/>
    </row>
    <row r="361" spans="1:19" s="62" customFormat="1" x14ac:dyDescent="0.3">
      <c r="A361" s="65" t="s">
        <v>545</v>
      </c>
      <c r="B361" s="65" t="s">
        <v>114</v>
      </c>
      <c r="C361" s="66"/>
      <c r="D361" s="66"/>
      <c r="E361" s="66"/>
      <c r="F361" s="66"/>
      <c r="G361" s="66"/>
      <c r="H361" s="66"/>
      <c r="I361" s="66"/>
      <c r="J361" s="66"/>
      <c r="K361" s="66"/>
      <c r="L361" s="66">
        <v>4075.5727499999998</v>
      </c>
      <c r="M361" s="66">
        <v>1645.4658330000002</v>
      </c>
      <c r="N361" s="66"/>
      <c r="O361" s="107"/>
      <c r="P361" s="67">
        <f t="shared" si="15"/>
        <v>-1</v>
      </c>
      <c r="Q361" s="68">
        <f t="shared" si="16"/>
        <v>-1</v>
      </c>
      <c r="R361" s="68" t="e">
        <f t="shared" si="17"/>
        <v>#DIV/0!</v>
      </c>
      <c r="S361" s="103"/>
    </row>
    <row r="362" spans="1:19" s="62" customFormat="1" x14ac:dyDescent="0.3">
      <c r="A362" s="65" t="s">
        <v>212</v>
      </c>
      <c r="B362" s="65" t="s">
        <v>47</v>
      </c>
      <c r="C362" s="66"/>
      <c r="D362" s="66"/>
      <c r="E362" s="66"/>
      <c r="F362" s="66"/>
      <c r="G362" s="66"/>
      <c r="H362" s="66"/>
      <c r="I362" s="66"/>
      <c r="J362" s="66"/>
      <c r="K362" s="66">
        <v>1506.2194999999999</v>
      </c>
      <c r="L362" s="66">
        <v>3936.1624109999998</v>
      </c>
      <c r="M362" s="66">
        <v>1570.6394089999999</v>
      </c>
      <c r="N362" s="66"/>
      <c r="P362" s="67">
        <f t="shared" si="15"/>
        <v>-1</v>
      </c>
      <c r="Q362" s="68">
        <f t="shared" si="16"/>
        <v>-1</v>
      </c>
      <c r="R362" s="68">
        <f t="shared" si="17"/>
        <v>-1</v>
      </c>
      <c r="S362" s="103"/>
    </row>
    <row r="363" spans="1:19" s="62" customFormat="1" x14ac:dyDescent="0.3">
      <c r="A363" s="65" t="s">
        <v>641</v>
      </c>
      <c r="B363" s="65" t="s">
        <v>35</v>
      </c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>
        <v>1535.684929</v>
      </c>
      <c r="N363" s="66"/>
      <c r="O363" s="107"/>
      <c r="P363" s="67">
        <f t="shared" si="15"/>
        <v>-1</v>
      </c>
      <c r="Q363" s="68" t="e">
        <f t="shared" si="16"/>
        <v>#DIV/0!</v>
      </c>
      <c r="R363" s="68" t="e">
        <f t="shared" si="17"/>
        <v>#DIV/0!</v>
      </c>
      <c r="S363" s="103"/>
    </row>
    <row r="364" spans="1:19" s="62" customFormat="1" x14ac:dyDescent="0.3">
      <c r="A364" s="65" t="s">
        <v>657</v>
      </c>
      <c r="B364" s="65" t="s">
        <v>28</v>
      </c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>
        <v>1512.74892</v>
      </c>
      <c r="N364" s="66"/>
      <c r="O364" s="107"/>
      <c r="P364" s="67">
        <f t="shared" si="15"/>
        <v>-1</v>
      </c>
      <c r="Q364" s="68" t="e">
        <f t="shared" si="16"/>
        <v>#DIV/0!</v>
      </c>
      <c r="R364" s="68" t="e">
        <f t="shared" si="17"/>
        <v>#DIV/0!</v>
      </c>
      <c r="S364" s="103"/>
    </row>
    <row r="365" spans="1:19" s="62" customFormat="1" x14ac:dyDescent="0.3">
      <c r="A365" s="65" t="s">
        <v>556</v>
      </c>
      <c r="B365" s="65" t="s">
        <v>17</v>
      </c>
      <c r="C365" s="66"/>
      <c r="D365" s="66"/>
      <c r="E365" s="66"/>
      <c r="F365" s="66"/>
      <c r="G365" s="66"/>
      <c r="H365" s="66"/>
      <c r="I365" s="66"/>
      <c r="J365" s="66"/>
      <c r="K365" s="66"/>
      <c r="L365" s="66">
        <v>2480.8780000000002</v>
      </c>
      <c r="M365" s="66">
        <v>1491.3235</v>
      </c>
      <c r="N365" s="66"/>
      <c r="O365" s="107"/>
      <c r="P365" s="67">
        <f t="shared" si="15"/>
        <v>-1</v>
      </c>
      <c r="Q365" s="68">
        <f t="shared" si="16"/>
        <v>-1</v>
      </c>
      <c r="R365" s="68" t="e">
        <f t="shared" si="17"/>
        <v>#DIV/0!</v>
      </c>
      <c r="S365" s="103"/>
    </row>
    <row r="366" spans="1:19" s="62" customFormat="1" x14ac:dyDescent="0.3">
      <c r="A366" s="123" t="s">
        <v>724</v>
      </c>
      <c r="B366" s="123" t="s">
        <v>23</v>
      </c>
      <c r="C366" s="66"/>
      <c r="D366" s="66"/>
      <c r="E366" s="66"/>
      <c r="F366" s="66"/>
      <c r="G366" s="66"/>
      <c r="H366" s="66"/>
      <c r="I366" s="66"/>
      <c r="J366" s="66"/>
      <c r="K366" s="66"/>
      <c r="L366" s="66">
        <v>105.374</v>
      </c>
      <c r="M366" s="66">
        <v>1380.9659999999999</v>
      </c>
      <c r="N366" s="66"/>
      <c r="O366"/>
      <c r="P366" s="67">
        <f t="shared" si="15"/>
        <v>-1</v>
      </c>
      <c r="Q366" s="68">
        <f t="shared" si="16"/>
        <v>-1</v>
      </c>
      <c r="R366" s="68" t="e">
        <f t="shared" si="17"/>
        <v>#DIV/0!</v>
      </c>
      <c r="S366"/>
    </row>
    <row r="367" spans="1:19" s="62" customFormat="1" x14ac:dyDescent="0.3">
      <c r="A367" s="65" t="s">
        <v>161</v>
      </c>
      <c r="B367" s="65" t="s">
        <v>17</v>
      </c>
      <c r="C367" s="66"/>
      <c r="D367" s="66"/>
      <c r="E367" s="66"/>
      <c r="F367" s="66"/>
      <c r="G367" s="66"/>
      <c r="H367" s="66"/>
      <c r="I367" s="66"/>
      <c r="J367" s="66">
        <v>3413.2664829999999</v>
      </c>
      <c r="K367" s="66">
        <v>8967.5046010000005</v>
      </c>
      <c r="L367" s="66">
        <v>9379.5355340000006</v>
      </c>
      <c r="M367" s="66">
        <v>1291.8381769999999</v>
      </c>
      <c r="N367" s="66"/>
      <c r="P367" s="67">
        <f t="shared" si="15"/>
        <v>-1</v>
      </c>
      <c r="Q367" s="68">
        <f t="shared" si="16"/>
        <v>-1</v>
      </c>
      <c r="R367" s="68">
        <f t="shared" si="17"/>
        <v>-1</v>
      </c>
    </row>
    <row r="368" spans="1:19" s="62" customFormat="1" x14ac:dyDescent="0.3">
      <c r="A368" s="65" t="s">
        <v>531</v>
      </c>
      <c r="B368" s="65" t="s">
        <v>4</v>
      </c>
      <c r="C368" s="66"/>
      <c r="D368" s="66"/>
      <c r="E368" s="66"/>
      <c r="F368" s="66"/>
      <c r="G368" s="66"/>
      <c r="H368" s="66"/>
      <c r="I368" s="66"/>
      <c r="J368" s="66"/>
      <c r="K368" s="66"/>
      <c r="L368" s="66">
        <v>17223.495040000002</v>
      </c>
      <c r="M368" s="66">
        <v>1202.8268980000003</v>
      </c>
      <c r="N368" s="66"/>
      <c r="O368" s="107"/>
      <c r="P368" s="67">
        <f t="shared" si="15"/>
        <v>-1</v>
      </c>
      <c r="Q368" s="68">
        <f t="shared" si="16"/>
        <v>-1</v>
      </c>
      <c r="R368" s="68" t="e">
        <f t="shared" si="17"/>
        <v>#DIV/0!</v>
      </c>
      <c r="S368" s="103"/>
    </row>
    <row r="369" spans="1:19" s="62" customFormat="1" x14ac:dyDescent="0.3">
      <c r="A369" s="65" t="s">
        <v>666</v>
      </c>
      <c r="B369" s="65" t="s">
        <v>782</v>
      </c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>
        <v>1128.6887409999999</v>
      </c>
      <c r="N369" s="66"/>
      <c r="O369" s="107"/>
      <c r="P369" s="67">
        <f t="shared" si="15"/>
        <v>-1</v>
      </c>
      <c r="Q369" s="68" t="e">
        <f t="shared" si="16"/>
        <v>#DIV/0!</v>
      </c>
      <c r="R369" s="68" t="e">
        <f t="shared" si="17"/>
        <v>#DIV/0!</v>
      </c>
      <c r="S369" s="103"/>
    </row>
    <row r="370" spans="1:19" s="62" customFormat="1" x14ac:dyDescent="0.3">
      <c r="A370" s="65" t="s">
        <v>670</v>
      </c>
      <c r="B370" s="65" t="s">
        <v>81</v>
      </c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>
        <v>1070.8638640000001</v>
      </c>
      <c r="N370" s="66"/>
      <c r="O370" s="107"/>
      <c r="P370" s="67">
        <f t="shared" si="15"/>
        <v>-1</v>
      </c>
      <c r="Q370" s="68" t="e">
        <f t="shared" si="16"/>
        <v>#DIV/0!</v>
      </c>
      <c r="R370" s="68" t="e">
        <f t="shared" si="17"/>
        <v>#DIV/0!</v>
      </c>
      <c r="S370" s="103"/>
    </row>
    <row r="371" spans="1:19" s="62" customFormat="1" x14ac:dyDescent="0.3">
      <c r="A371" s="65" t="s">
        <v>627</v>
      </c>
      <c r="B371" s="65" t="s">
        <v>23</v>
      </c>
      <c r="C371" s="66"/>
      <c r="D371" s="66"/>
      <c r="E371" s="126"/>
      <c r="F371" s="66"/>
      <c r="G371" s="66"/>
      <c r="H371" s="66"/>
      <c r="I371" s="66"/>
      <c r="J371" s="66"/>
      <c r="K371" s="66"/>
      <c r="L371" s="66"/>
      <c r="M371" s="66">
        <v>918.62877400000002</v>
      </c>
      <c r="N371" s="66"/>
      <c r="O371" s="107"/>
      <c r="P371" s="67">
        <f t="shared" si="15"/>
        <v>-1</v>
      </c>
      <c r="Q371" s="68" t="e">
        <f t="shared" si="16"/>
        <v>#DIV/0!</v>
      </c>
      <c r="R371" s="68" t="e">
        <f t="shared" si="17"/>
        <v>#DIV/0!</v>
      </c>
      <c r="S371" s="103"/>
    </row>
    <row r="372" spans="1:19" s="62" customFormat="1" x14ac:dyDescent="0.3">
      <c r="A372" s="123" t="s">
        <v>779</v>
      </c>
      <c r="B372" s="123" t="s">
        <v>32</v>
      </c>
      <c r="C372" s="117"/>
      <c r="D372" s="117"/>
      <c r="E372" s="117"/>
      <c r="F372" s="117"/>
      <c r="G372" s="117"/>
      <c r="H372" s="117"/>
      <c r="I372" s="117">
        <v>217.32300000000001</v>
      </c>
      <c r="J372" s="117">
        <v>254.54247899999999</v>
      </c>
      <c r="K372" s="117">
        <v>887.16788099999997</v>
      </c>
      <c r="L372" s="117">
        <v>2160.3015649999998</v>
      </c>
      <c r="M372" s="117">
        <v>888.52639899999997</v>
      </c>
      <c r="N372" s="117"/>
      <c r="P372" s="67">
        <f t="shared" si="15"/>
        <v>-1</v>
      </c>
      <c r="Q372" s="68">
        <f t="shared" si="16"/>
        <v>-1</v>
      </c>
      <c r="R372" s="68">
        <f t="shared" si="17"/>
        <v>-1</v>
      </c>
    </row>
    <row r="373" spans="1:19" s="62" customFormat="1" x14ac:dyDescent="0.3">
      <c r="A373" s="65" t="s">
        <v>590</v>
      </c>
      <c r="B373" s="65" t="s">
        <v>32</v>
      </c>
      <c r="C373" s="66"/>
      <c r="D373" s="66"/>
      <c r="E373" s="66"/>
      <c r="F373" s="66"/>
      <c r="G373" s="66"/>
      <c r="H373" s="66"/>
      <c r="I373" s="66"/>
      <c r="J373" s="66"/>
      <c r="K373" s="66"/>
      <c r="L373" s="66">
        <v>430.12700000000001</v>
      </c>
      <c r="M373" s="66">
        <v>831.66183799999999</v>
      </c>
      <c r="N373" s="66"/>
      <c r="O373"/>
      <c r="P373" s="67">
        <f t="shared" si="15"/>
        <v>-1</v>
      </c>
      <c r="Q373" s="68">
        <f t="shared" si="16"/>
        <v>-1</v>
      </c>
      <c r="R373" s="68" t="e">
        <f t="shared" si="17"/>
        <v>#DIV/0!</v>
      </c>
      <c r="S373"/>
    </row>
    <row r="374" spans="1:19" s="62" customFormat="1" x14ac:dyDescent="0.3">
      <c r="A374" s="123" t="s">
        <v>168</v>
      </c>
      <c r="B374" s="123" t="s">
        <v>17</v>
      </c>
      <c r="C374" s="117"/>
      <c r="D374" s="117"/>
      <c r="E374" s="117"/>
      <c r="F374" s="117"/>
      <c r="G374" s="117"/>
      <c r="H374" s="117">
        <v>60.529000000000003</v>
      </c>
      <c r="I374" s="117"/>
      <c r="J374" s="117"/>
      <c r="K374" s="117">
        <v>24859.918715</v>
      </c>
      <c r="L374" s="117">
        <v>8205.3738329999996</v>
      </c>
      <c r="M374" s="117">
        <v>831.23649999999998</v>
      </c>
      <c r="N374" s="117"/>
      <c r="P374" s="67">
        <f t="shared" si="15"/>
        <v>-1</v>
      </c>
      <c r="Q374" s="68">
        <f t="shared" si="16"/>
        <v>-1</v>
      </c>
      <c r="R374" s="68">
        <f t="shared" si="17"/>
        <v>-1</v>
      </c>
    </row>
    <row r="375" spans="1:19" s="62" customFormat="1" x14ac:dyDescent="0.3">
      <c r="A375" s="65" t="s">
        <v>566</v>
      </c>
      <c r="B375" s="65" t="s">
        <v>43</v>
      </c>
      <c r="C375" s="66"/>
      <c r="D375" s="66"/>
      <c r="E375" s="66"/>
      <c r="F375" s="66"/>
      <c r="G375" s="66"/>
      <c r="H375" s="66"/>
      <c r="I375" s="66"/>
      <c r="J375" s="66"/>
      <c r="K375" s="66"/>
      <c r="L375" s="66">
        <v>1025.4624960000001</v>
      </c>
      <c r="M375" s="66">
        <v>829.13135699999998</v>
      </c>
      <c r="N375" s="66"/>
      <c r="O375" s="107"/>
      <c r="P375" s="67">
        <f t="shared" si="15"/>
        <v>-1</v>
      </c>
      <c r="Q375" s="68">
        <f t="shared" si="16"/>
        <v>-1</v>
      </c>
      <c r="R375" s="68" t="e">
        <f t="shared" si="17"/>
        <v>#DIV/0!</v>
      </c>
      <c r="S375" s="103"/>
    </row>
    <row r="376" spans="1:19" s="62" customFormat="1" x14ac:dyDescent="0.3">
      <c r="A376" s="65" t="s">
        <v>671</v>
      </c>
      <c r="B376" s="65" t="s">
        <v>68</v>
      </c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>
        <v>824.654</v>
      </c>
      <c r="N376" s="66"/>
      <c r="O376" s="107"/>
      <c r="P376" s="67">
        <f t="shared" si="15"/>
        <v>-1</v>
      </c>
      <c r="Q376" s="68" t="e">
        <f t="shared" si="16"/>
        <v>#DIV/0!</v>
      </c>
      <c r="R376" s="68" t="e">
        <f t="shared" si="17"/>
        <v>#DIV/0!</v>
      </c>
      <c r="S376" s="103"/>
    </row>
    <row r="377" spans="1:19" s="62" customFormat="1" x14ac:dyDescent="0.3">
      <c r="A377" s="65" t="s">
        <v>183</v>
      </c>
      <c r="B377" s="65" t="s">
        <v>41</v>
      </c>
      <c r="C377" s="66"/>
      <c r="D377" s="66"/>
      <c r="E377" s="66"/>
      <c r="F377" s="66"/>
      <c r="G377" s="66"/>
      <c r="H377" s="66"/>
      <c r="I377" s="66">
        <v>13.007999999999999</v>
      </c>
      <c r="J377" s="66">
        <v>2.5391919999999999</v>
      </c>
      <c r="K377" s="66">
        <v>3997.232211</v>
      </c>
      <c r="L377" s="66">
        <v>6730.776304</v>
      </c>
      <c r="M377" s="66">
        <v>781.17650000000003</v>
      </c>
      <c r="N377" s="66"/>
      <c r="P377" s="67">
        <f t="shared" si="15"/>
        <v>-1</v>
      </c>
      <c r="Q377" s="68">
        <f t="shared" si="16"/>
        <v>-1</v>
      </c>
      <c r="R377" s="68">
        <f t="shared" si="17"/>
        <v>-1</v>
      </c>
    </row>
    <row r="378" spans="1:19" s="62" customFormat="1" x14ac:dyDescent="0.3">
      <c r="A378" s="123" t="s">
        <v>139</v>
      </c>
      <c r="B378" s="123" t="s">
        <v>23</v>
      </c>
      <c r="C378" s="117"/>
      <c r="D378" s="117"/>
      <c r="E378" s="117"/>
      <c r="F378" s="117"/>
      <c r="G378" s="117"/>
      <c r="H378" s="117"/>
      <c r="I378" s="117">
        <v>5988.9155000000001</v>
      </c>
      <c r="J378" s="117"/>
      <c r="K378" s="117">
        <v>8970.0553650000002</v>
      </c>
      <c r="L378" s="117">
        <v>12934.178610999999</v>
      </c>
      <c r="M378" s="117">
        <v>780.47518100000002</v>
      </c>
      <c r="N378" s="117"/>
      <c r="P378" s="67">
        <f t="shared" si="15"/>
        <v>-1</v>
      </c>
      <c r="Q378" s="68">
        <f t="shared" si="16"/>
        <v>-1</v>
      </c>
      <c r="R378" s="68">
        <f t="shared" si="17"/>
        <v>-1</v>
      </c>
    </row>
    <row r="379" spans="1:19" s="62" customFormat="1" x14ac:dyDescent="0.3">
      <c r="A379" s="65" t="s">
        <v>533</v>
      </c>
      <c r="B379" s="65" t="s">
        <v>32</v>
      </c>
      <c r="C379" s="66"/>
      <c r="D379" s="66"/>
      <c r="E379" s="66"/>
      <c r="F379" s="66"/>
      <c r="G379" s="66"/>
      <c r="H379" s="66"/>
      <c r="I379" s="66"/>
      <c r="J379" s="66"/>
      <c r="K379" s="66"/>
      <c r="L379" s="66">
        <v>14422.776277000001</v>
      </c>
      <c r="M379" s="66">
        <v>777.53778799999998</v>
      </c>
      <c r="N379" s="66"/>
      <c r="O379" s="107"/>
      <c r="P379" s="67">
        <f t="shared" si="15"/>
        <v>-1</v>
      </c>
      <c r="Q379" s="68">
        <f t="shared" si="16"/>
        <v>-1</v>
      </c>
      <c r="R379" s="68" t="e">
        <f t="shared" si="17"/>
        <v>#DIV/0!</v>
      </c>
      <c r="S379" s="103"/>
    </row>
    <row r="380" spans="1:19" s="62" customFormat="1" x14ac:dyDescent="0.3">
      <c r="A380" s="65" t="s">
        <v>673</v>
      </c>
      <c r="B380" s="65" t="s">
        <v>47</v>
      </c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>
        <v>735.47488600000008</v>
      </c>
      <c r="N380" s="66"/>
      <c r="O380" s="107"/>
      <c r="P380" s="67">
        <f t="shared" si="15"/>
        <v>-1</v>
      </c>
      <c r="Q380" s="68" t="e">
        <f t="shared" si="16"/>
        <v>#DIV/0!</v>
      </c>
      <c r="R380" s="68" t="e">
        <f t="shared" si="17"/>
        <v>#DIV/0!</v>
      </c>
      <c r="S380" s="103"/>
    </row>
    <row r="381" spans="1:19" s="62" customFormat="1" x14ac:dyDescent="0.3">
      <c r="A381" s="65" t="s">
        <v>624</v>
      </c>
      <c r="B381" s="65" t="s">
        <v>114</v>
      </c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>
        <v>698.09100000000001</v>
      </c>
      <c r="N381" s="66"/>
      <c r="O381" s="107"/>
      <c r="P381" s="67">
        <f t="shared" si="15"/>
        <v>-1</v>
      </c>
      <c r="Q381" s="68" t="e">
        <f t="shared" si="16"/>
        <v>#DIV/0!</v>
      </c>
      <c r="R381" s="68" t="e">
        <f t="shared" si="17"/>
        <v>#DIV/0!</v>
      </c>
      <c r="S381" s="103"/>
    </row>
    <row r="382" spans="1:19" s="62" customFormat="1" x14ac:dyDescent="0.3">
      <c r="A382" s="65" t="s">
        <v>672</v>
      </c>
      <c r="B382" s="65" t="s">
        <v>646</v>
      </c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>
        <v>642.769633</v>
      </c>
      <c r="N382" s="66"/>
      <c r="O382" s="107"/>
      <c r="P382" s="67">
        <f t="shared" si="15"/>
        <v>-1</v>
      </c>
      <c r="Q382" s="68" t="e">
        <f t="shared" si="16"/>
        <v>#DIV/0!</v>
      </c>
      <c r="R382" s="68" t="e">
        <f t="shared" si="17"/>
        <v>#DIV/0!</v>
      </c>
      <c r="S382" s="103"/>
    </row>
    <row r="383" spans="1:19" s="62" customFormat="1" x14ac:dyDescent="0.3">
      <c r="A383" s="65" t="s">
        <v>570</v>
      </c>
      <c r="B383" s="65" t="s">
        <v>47</v>
      </c>
      <c r="C383" s="66"/>
      <c r="D383" s="66"/>
      <c r="E383" s="66"/>
      <c r="F383" s="66"/>
      <c r="G383" s="66"/>
      <c r="H383" s="66"/>
      <c r="I383" s="66"/>
      <c r="J383" s="66"/>
      <c r="K383" s="66"/>
      <c r="L383" s="66">
        <v>1002.09646</v>
      </c>
      <c r="M383" s="66">
        <v>639.62049999999999</v>
      </c>
      <c r="N383" s="66"/>
      <c r="O383" s="107"/>
      <c r="P383" s="67">
        <f t="shared" si="15"/>
        <v>-1</v>
      </c>
      <c r="Q383" s="68">
        <f t="shared" si="16"/>
        <v>-1</v>
      </c>
      <c r="R383" s="68" t="e">
        <f t="shared" si="17"/>
        <v>#DIV/0!</v>
      </c>
      <c r="S383" s="103"/>
    </row>
    <row r="384" spans="1:19" s="62" customFormat="1" x14ac:dyDescent="0.3">
      <c r="A384" s="65" t="s">
        <v>602</v>
      </c>
      <c r="B384" s="65" t="s">
        <v>81</v>
      </c>
      <c r="C384" s="66"/>
      <c r="D384" s="66"/>
      <c r="E384" s="66"/>
      <c r="F384" s="66"/>
      <c r="G384" s="66"/>
      <c r="H384" s="66"/>
      <c r="I384" s="66"/>
      <c r="J384" s="66"/>
      <c r="K384" s="66"/>
      <c r="L384" s="66">
        <v>229.94900000000001</v>
      </c>
      <c r="M384" s="66">
        <v>572.38754900000004</v>
      </c>
      <c r="N384" s="66"/>
      <c r="O384" s="107"/>
      <c r="P384" s="67">
        <f t="shared" si="15"/>
        <v>-1</v>
      </c>
      <c r="Q384" s="68">
        <f t="shared" si="16"/>
        <v>-1</v>
      </c>
      <c r="R384" s="68" t="e">
        <f t="shared" si="17"/>
        <v>#DIV/0!</v>
      </c>
      <c r="S384" s="103"/>
    </row>
    <row r="385" spans="1:19" s="62" customFormat="1" x14ac:dyDescent="0.3">
      <c r="A385" s="65" t="s">
        <v>675</v>
      </c>
      <c r="B385" s="65" t="s">
        <v>35</v>
      </c>
      <c r="C385" s="66"/>
      <c r="D385" s="66"/>
      <c r="E385" s="66"/>
      <c r="F385" s="66"/>
      <c r="G385" s="66"/>
      <c r="H385" s="66"/>
      <c r="I385" s="66"/>
      <c r="J385" s="66"/>
      <c r="K385" s="66"/>
      <c r="L385" s="66">
        <v>7.8990400000000003</v>
      </c>
      <c r="M385" s="66">
        <v>562.78538900000001</v>
      </c>
      <c r="N385" s="66"/>
      <c r="O385" s="107"/>
      <c r="P385" s="67">
        <f t="shared" si="15"/>
        <v>-1</v>
      </c>
      <c r="Q385" s="68">
        <f t="shared" si="16"/>
        <v>-1</v>
      </c>
      <c r="R385" s="68" t="e">
        <f t="shared" si="17"/>
        <v>#DIV/0!</v>
      </c>
      <c r="S385" s="103"/>
    </row>
    <row r="386" spans="1:19" s="62" customFormat="1" x14ac:dyDescent="0.3">
      <c r="A386" s="123" t="s">
        <v>308</v>
      </c>
      <c r="B386" s="123" t="s">
        <v>155</v>
      </c>
      <c r="C386" s="117"/>
      <c r="D386" s="117"/>
      <c r="E386" s="117"/>
      <c r="F386" s="117"/>
      <c r="G386" s="117"/>
      <c r="H386" s="117"/>
      <c r="I386" s="117">
        <v>734.64200000000005</v>
      </c>
      <c r="J386" s="117"/>
      <c r="K386" s="117">
        <v>1694.963</v>
      </c>
      <c r="L386" s="117">
        <v>371.8535</v>
      </c>
      <c r="M386" s="117">
        <v>553.053</v>
      </c>
      <c r="N386" s="117"/>
      <c r="P386" s="67">
        <f t="shared" si="15"/>
        <v>-1</v>
      </c>
      <c r="Q386" s="68">
        <f t="shared" si="16"/>
        <v>-1</v>
      </c>
      <c r="R386" s="68">
        <f t="shared" si="17"/>
        <v>-1</v>
      </c>
    </row>
    <row r="387" spans="1:19" s="62" customFormat="1" x14ac:dyDescent="0.3">
      <c r="A387" s="123" t="s">
        <v>717</v>
      </c>
      <c r="B387" s="123" t="s">
        <v>155</v>
      </c>
      <c r="C387" s="66"/>
      <c r="D387" s="66"/>
      <c r="E387" s="66"/>
      <c r="F387" s="66"/>
      <c r="G387" s="66"/>
      <c r="H387" s="66"/>
      <c r="I387" s="66"/>
      <c r="J387" s="66"/>
      <c r="K387" s="66"/>
      <c r="L387" s="66">
        <v>5.8479999999999999</v>
      </c>
      <c r="M387" s="66">
        <v>545.04772500000001</v>
      </c>
      <c r="N387" s="66"/>
      <c r="O387"/>
      <c r="P387" s="67">
        <f t="shared" si="15"/>
        <v>-1</v>
      </c>
      <c r="Q387" s="68">
        <f t="shared" si="16"/>
        <v>-1</v>
      </c>
      <c r="R387" s="68" t="e">
        <f t="shared" si="17"/>
        <v>#DIV/0!</v>
      </c>
      <c r="S387"/>
    </row>
    <row r="388" spans="1:19" s="62" customFormat="1" x14ac:dyDescent="0.3">
      <c r="A388" s="65" t="s">
        <v>572</v>
      </c>
      <c r="B388" s="65" t="s">
        <v>782</v>
      </c>
      <c r="C388" s="66"/>
      <c r="D388" s="66"/>
      <c r="E388" s="66"/>
      <c r="F388" s="66"/>
      <c r="G388" s="66"/>
      <c r="H388" s="66"/>
      <c r="I388" s="66"/>
      <c r="J388" s="66">
        <v>19.961963000000001</v>
      </c>
      <c r="K388" s="66"/>
      <c r="L388" s="66">
        <v>748.783818</v>
      </c>
      <c r="M388" s="66">
        <v>509.45275699999996</v>
      </c>
      <c r="N388" s="66"/>
      <c r="O388" s="107"/>
      <c r="P388" s="67">
        <f t="shared" si="15"/>
        <v>-1</v>
      </c>
      <c r="Q388" s="68">
        <f t="shared" si="16"/>
        <v>-1</v>
      </c>
      <c r="R388" s="68" t="e">
        <f t="shared" si="17"/>
        <v>#DIV/0!</v>
      </c>
      <c r="S388" s="103"/>
    </row>
    <row r="389" spans="1:19" s="62" customFormat="1" x14ac:dyDescent="0.3">
      <c r="A389" s="65" t="s">
        <v>677</v>
      </c>
      <c r="B389" s="65" t="s">
        <v>155</v>
      </c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>
        <v>489.89850000000001</v>
      </c>
      <c r="N389" s="66"/>
      <c r="O389" s="107"/>
      <c r="P389" s="67">
        <f t="shared" si="15"/>
        <v>-1</v>
      </c>
      <c r="Q389" s="68" t="e">
        <f t="shared" si="16"/>
        <v>#DIV/0!</v>
      </c>
      <c r="R389" s="68" t="e">
        <f t="shared" si="17"/>
        <v>#DIV/0!</v>
      </c>
      <c r="S389" s="103"/>
    </row>
    <row r="390" spans="1:19" s="62" customFormat="1" x14ac:dyDescent="0.3">
      <c r="A390" s="123" t="s">
        <v>722</v>
      </c>
      <c r="B390" s="123" t="s">
        <v>17</v>
      </c>
      <c r="C390" s="66"/>
      <c r="D390" s="66"/>
      <c r="E390" s="66"/>
      <c r="F390" s="66"/>
      <c r="G390" s="66"/>
      <c r="H390" s="66"/>
      <c r="I390" s="66"/>
      <c r="J390" s="66"/>
      <c r="K390" s="66"/>
      <c r="L390" s="66">
        <v>103.56399999999999</v>
      </c>
      <c r="M390" s="66">
        <v>441.952246</v>
      </c>
      <c r="N390" s="66"/>
      <c r="O390"/>
      <c r="P390" s="67">
        <f t="shared" si="15"/>
        <v>-1</v>
      </c>
      <c r="Q390" s="68">
        <f t="shared" si="16"/>
        <v>-1</v>
      </c>
      <c r="R390" s="68" t="e">
        <f t="shared" si="17"/>
        <v>#DIV/0!</v>
      </c>
      <c r="S390"/>
    </row>
    <row r="391" spans="1:19" s="62" customFormat="1" x14ac:dyDescent="0.3">
      <c r="A391" s="123" t="s">
        <v>190</v>
      </c>
      <c r="B391" s="123" t="s">
        <v>28</v>
      </c>
      <c r="C391" s="117"/>
      <c r="D391" s="117">
        <v>4835.6080000000002</v>
      </c>
      <c r="E391" s="117"/>
      <c r="F391" s="117"/>
      <c r="G391" s="117">
        <v>630.37</v>
      </c>
      <c r="H391" s="117">
        <v>5072.1432100000002</v>
      </c>
      <c r="I391" s="117">
        <v>791.11450000000002</v>
      </c>
      <c r="J391" s="117">
        <v>580.12958800000001</v>
      </c>
      <c r="K391" s="117">
        <v>8123.2570769999993</v>
      </c>
      <c r="L391" s="117">
        <v>5838.5655640000004</v>
      </c>
      <c r="M391" s="117">
        <v>401.91694699999999</v>
      </c>
      <c r="N391" s="117"/>
      <c r="P391" s="67">
        <f t="shared" si="15"/>
        <v>-1</v>
      </c>
      <c r="Q391" s="68">
        <f t="shared" si="16"/>
        <v>-1</v>
      </c>
      <c r="R391" s="68">
        <f t="shared" si="17"/>
        <v>-1</v>
      </c>
    </row>
    <row r="392" spans="1:19" s="62" customFormat="1" x14ac:dyDescent="0.3">
      <c r="A392" s="65" t="s">
        <v>686</v>
      </c>
      <c r="B392" s="65" t="s">
        <v>783</v>
      </c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>
        <v>320.42700000000002</v>
      </c>
      <c r="N392" s="66"/>
      <c r="O392" s="107"/>
      <c r="P392" s="67">
        <f t="shared" si="15"/>
        <v>-1</v>
      </c>
      <c r="Q392" s="68" t="e">
        <f t="shared" si="16"/>
        <v>#DIV/0!</v>
      </c>
      <c r="R392" s="68" t="e">
        <f t="shared" si="17"/>
        <v>#DIV/0!</v>
      </c>
      <c r="S392" s="103"/>
    </row>
    <row r="393" spans="1:19" s="62" customFormat="1" x14ac:dyDescent="0.3">
      <c r="A393" s="65" t="s">
        <v>537</v>
      </c>
      <c r="B393" s="65" t="s">
        <v>28</v>
      </c>
      <c r="C393" s="66"/>
      <c r="D393" s="66"/>
      <c r="E393" s="66"/>
      <c r="F393" s="66"/>
      <c r="G393" s="66"/>
      <c r="H393" s="66"/>
      <c r="I393" s="66"/>
      <c r="J393" s="66"/>
      <c r="K393" s="66"/>
      <c r="L393" s="66">
        <v>6046.9385350000002</v>
      </c>
      <c r="M393" s="66">
        <v>316.89663400000001</v>
      </c>
      <c r="N393" s="66"/>
      <c r="O393" s="107"/>
      <c r="P393" s="67">
        <f t="shared" ref="P393:P456" si="18">N393/M393-100%</f>
        <v>-1</v>
      </c>
      <c r="Q393" s="68">
        <f t="shared" ref="Q393:Q456" si="19">N393/L393-100%</f>
        <v>-1</v>
      </c>
      <c r="R393" s="68" t="e">
        <f t="shared" ref="R393:R456" si="20">N393/K393-100%</f>
        <v>#DIV/0!</v>
      </c>
      <c r="S393" s="103"/>
    </row>
    <row r="394" spans="1:19" s="62" customFormat="1" x14ac:dyDescent="0.3">
      <c r="A394" s="65" t="s">
        <v>689</v>
      </c>
      <c r="B394" s="65" t="s">
        <v>74</v>
      </c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>
        <v>313.32671399999998</v>
      </c>
      <c r="N394" s="66"/>
      <c r="O394" s="107"/>
      <c r="P394" s="67">
        <f t="shared" si="18"/>
        <v>-1</v>
      </c>
      <c r="Q394" s="68" t="e">
        <f t="shared" si="19"/>
        <v>#DIV/0!</v>
      </c>
      <c r="R394" s="68" t="e">
        <f t="shared" si="20"/>
        <v>#DIV/0!</v>
      </c>
      <c r="S394" s="103"/>
    </row>
    <row r="395" spans="1:19" s="62" customFormat="1" x14ac:dyDescent="0.3">
      <c r="A395" s="123" t="s">
        <v>274</v>
      </c>
      <c r="B395" s="123" t="s">
        <v>275</v>
      </c>
      <c r="C395" s="117"/>
      <c r="D395" s="117"/>
      <c r="E395" s="117"/>
      <c r="F395" s="117"/>
      <c r="G395" s="117"/>
      <c r="H395" s="117"/>
      <c r="I395" s="117"/>
      <c r="J395" s="117">
        <v>758.42650000000003</v>
      </c>
      <c r="K395" s="117">
        <v>117.4525</v>
      </c>
      <c r="L395" s="117">
        <v>1289.5516750000002</v>
      </c>
      <c r="M395" s="117">
        <v>306.88650000000001</v>
      </c>
      <c r="N395" s="117"/>
      <c r="P395" s="67">
        <f t="shared" si="18"/>
        <v>-1</v>
      </c>
      <c r="Q395" s="68">
        <f t="shared" si="19"/>
        <v>-1</v>
      </c>
      <c r="R395" s="68">
        <f t="shared" si="20"/>
        <v>-1</v>
      </c>
    </row>
    <row r="396" spans="1:19" s="62" customFormat="1" x14ac:dyDescent="0.3">
      <c r="A396" s="65" t="s">
        <v>691</v>
      </c>
      <c r="B396" s="65" t="s">
        <v>155</v>
      </c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>
        <v>295.39979</v>
      </c>
      <c r="N396" s="66"/>
      <c r="O396" s="107"/>
      <c r="P396" s="67">
        <f t="shared" si="18"/>
        <v>-1</v>
      </c>
      <c r="Q396" s="68" t="e">
        <f t="shared" si="19"/>
        <v>#DIV/0!</v>
      </c>
      <c r="R396" s="68" t="e">
        <f t="shared" si="20"/>
        <v>#DIV/0!</v>
      </c>
      <c r="S396" s="103"/>
    </row>
    <row r="397" spans="1:19" s="62" customFormat="1" x14ac:dyDescent="0.3">
      <c r="A397" s="65" t="s">
        <v>625</v>
      </c>
      <c r="B397" s="65" t="s">
        <v>28</v>
      </c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>
        <v>276.44400000000002</v>
      </c>
      <c r="N397" s="66"/>
      <c r="O397" s="107"/>
      <c r="P397" s="67">
        <f t="shared" si="18"/>
        <v>-1</v>
      </c>
      <c r="Q397" s="68" t="e">
        <f t="shared" si="19"/>
        <v>#DIV/0!</v>
      </c>
      <c r="R397" s="68" t="e">
        <f t="shared" si="20"/>
        <v>#DIV/0!</v>
      </c>
      <c r="S397" s="103"/>
    </row>
    <row r="398" spans="1:19" s="62" customFormat="1" x14ac:dyDescent="0.3">
      <c r="A398" s="65" t="s">
        <v>696</v>
      </c>
      <c r="B398" s="65" t="s">
        <v>17</v>
      </c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>
        <v>266.56778600000001</v>
      </c>
      <c r="N398" s="66"/>
      <c r="O398" s="107"/>
      <c r="P398" s="67">
        <f t="shared" si="18"/>
        <v>-1</v>
      </c>
      <c r="Q398" s="68" t="e">
        <f t="shared" si="19"/>
        <v>#DIV/0!</v>
      </c>
      <c r="R398" s="68" t="e">
        <f t="shared" si="20"/>
        <v>#DIV/0!</v>
      </c>
      <c r="S398" s="103"/>
    </row>
    <row r="399" spans="1:19" s="62" customFormat="1" x14ac:dyDescent="0.3">
      <c r="A399" s="65" t="s">
        <v>693</v>
      </c>
      <c r="B399" s="65" t="s">
        <v>17</v>
      </c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>
        <v>251.11799999999999</v>
      </c>
      <c r="N399" s="66"/>
      <c r="O399" s="107"/>
      <c r="P399" s="67">
        <f t="shared" si="18"/>
        <v>-1</v>
      </c>
      <c r="Q399" s="68" t="e">
        <f t="shared" si="19"/>
        <v>#DIV/0!</v>
      </c>
      <c r="R399" s="68" t="e">
        <f t="shared" si="20"/>
        <v>#DIV/0!</v>
      </c>
      <c r="S399" s="103"/>
    </row>
    <row r="400" spans="1:19" s="62" customFormat="1" x14ac:dyDescent="0.3">
      <c r="A400" s="65" t="s">
        <v>694</v>
      </c>
      <c r="B400" s="65" t="s">
        <v>155</v>
      </c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>
        <v>249.55950000000001</v>
      </c>
      <c r="N400" s="66"/>
      <c r="O400" s="107"/>
      <c r="P400" s="67">
        <f t="shared" si="18"/>
        <v>-1</v>
      </c>
      <c r="Q400" s="68" t="e">
        <f t="shared" si="19"/>
        <v>#DIV/0!</v>
      </c>
      <c r="R400" s="68" t="e">
        <f t="shared" si="20"/>
        <v>#DIV/0!</v>
      </c>
      <c r="S400" s="103"/>
    </row>
    <row r="401" spans="1:19" s="62" customFormat="1" x14ac:dyDescent="0.3">
      <c r="A401" s="65" t="s">
        <v>697</v>
      </c>
      <c r="B401" s="65" t="s">
        <v>17</v>
      </c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>
        <v>244.35593599999999</v>
      </c>
      <c r="N401" s="66"/>
      <c r="O401" s="107"/>
      <c r="P401" s="67">
        <f t="shared" si="18"/>
        <v>-1</v>
      </c>
      <c r="Q401" s="68" t="e">
        <f t="shared" si="19"/>
        <v>#DIV/0!</v>
      </c>
      <c r="R401" s="68" t="e">
        <f t="shared" si="20"/>
        <v>#DIV/0!</v>
      </c>
      <c r="S401" s="103"/>
    </row>
    <row r="402" spans="1:19" s="62" customFormat="1" x14ac:dyDescent="0.3">
      <c r="A402" s="65" t="s">
        <v>176</v>
      </c>
      <c r="B402" s="65" t="s">
        <v>782</v>
      </c>
      <c r="C402" s="66"/>
      <c r="D402" s="66"/>
      <c r="E402" s="66"/>
      <c r="F402" s="66"/>
      <c r="G402" s="66"/>
      <c r="H402" s="66"/>
      <c r="I402" s="66">
        <v>98120.028999999995</v>
      </c>
      <c r="J402" s="66">
        <v>146773.12427999999</v>
      </c>
      <c r="K402" s="66">
        <v>55981.314538999999</v>
      </c>
      <c r="L402" s="66">
        <v>7225.440243</v>
      </c>
      <c r="M402" s="66">
        <v>243.95971799999998</v>
      </c>
      <c r="N402" s="66"/>
      <c r="P402" s="67">
        <f t="shared" si="18"/>
        <v>-1</v>
      </c>
      <c r="Q402" s="68">
        <f t="shared" si="19"/>
        <v>-1</v>
      </c>
      <c r="R402" s="68">
        <f t="shared" si="20"/>
        <v>-1</v>
      </c>
    </row>
    <row r="403" spans="1:19" s="62" customFormat="1" x14ac:dyDescent="0.3">
      <c r="A403" s="123" t="s">
        <v>725</v>
      </c>
      <c r="B403" s="123" t="s">
        <v>54</v>
      </c>
      <c r="C403" s="66"/>
      <c r="D403" s="66"/>
      <c r="E403" s="66"/>
      <c r="F403" s="66"/>
      <c r="G403" s="66"/>
      <c r="H403" s="66"/>
      <c r="I403" s="66"/>
      <c r="J403" s="66"/>
      <c r="K403" s="66"/>
      <c r="L403" s="66">
        <v>41.578493000000002</v>
      </c>
      <c r="M403" s="66">
        <v>236.61875599999999</v>
      </c>
      <c r="N403" s="66"/>
      <c r="O403"/>
      <c r="P403" s="67">
        <f t="shared" si="18"/>
        <v>-1</v>
      </c>
      <c r="Q403" s="68">
        <f t="shared" si="19"/>
        <v>-1</v>
      </c>
      <c r="R403" s="68" t="e">
        <f t="shared" si="20"/>
        <v>#DIV/0!</v>
      </c>
      <c r="S403"/>
    </row>
    <row r="404" spans="1:19" s="62" customFormat="1" x14ac:dyDescent="0.3">
      <c r="A404" s="65" t="s">
        <v>700</v>
      </c>
      <c r="B404" s="65" t="s">
        <v>17</v>
      </c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>
        <v>202.02799999999999</v>
      </c>
      <c r="N404" s="66"/>
      <c r="O404" s="107"/>
      <c r="P404" s="67">
        <f t="shared" si="18"/>
        <v>-1</v>
      </c>
      <c r="Q404" s="68" t="e">
        <f t="shared" si="19"/>
        <v>#DIV/0!</v>
      </c>
      <c r="R404" s="68" t="e">
        <f t="shared" si="20"/>
        <v>#DIV/0!</v>
      </c>
      <c r="S404" s="103"/>
    </row>
    <row r="405" spans="1:19" s="62" customFormat="1" x14ac:dyDescent="0.3">
      <c r="A405" s="123" t="s">
        <v>18</v>
      </c>
      <c r="B405" s="123" t="s">
        <v>155</v>
      </c>
      <c r="C405" s="117"/>
      <c r="D405" s="117"/>
      <c r="E405" s="117"/>
      <c r="F405" s="117"/>
      <c r="G405" s="117"/>
      <c r="H405" s="117"/>
      <c r="I405" s="117"/>
      <c r="J405" s="117"/>
      <c r="K405" s="117">
        <v>259.98776800000002</v>
      </c>
      <c r="L405" s="117"/>
      <c r="M405" s="117">
        <v>200.70915299999999</v>
      </c>
      <c r="N405" s="117"/>
      <c r="P405" s="67">
        <f t="shared" si="18"/>
        <v>-1</v>
      </c>
      <c r="Q405" s="68" t="e">
        <f t="shared" si="19"/>
        <v>#DIV/0!</v>
      </c>
      <c r="R405" s="68">
        <f t="shared" si="20"/>
        <v>-1</v>
      </c>
      <c r="S405" s="103"/>
    </row>
    <row r="406" spans="1:19" s="62" customFormat="1" x14ac:dyDescent="0.3">
      <c r="A406" s="65" t="s">
        <v>701</v>
      </c>
      <c r="B406" s="65" t="s">
        <v>23</v>
      </c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>
        <v>198.47749999999999</v>
      </c>
      <c r="N406" s="66"/>
      <c r="O406" s="107"/>
      <c r="P406" s="67">
        <f t="shared" si="18"/>
        <v>-1</v>
      </c>
      <c r="Q406" s="68" t="e">
        <f t="shared" si="19"/>
        <v>#DIV/0!</v>
      </c>
      <c r="R406" s="68" t="e">
        <f t="shared" si="20"/>
        <v>#DIV/0!</v>
      </c>
      <c r="S406" s="103"/>
    </row>
    <row r="407" spans="1:19" s="62" customFormat="1" x14ac:dyDescent="0.3">
      <c r="A407" s="65" t="s">
        <v>703</v>
      </c>
      <c r="B407" s="65" t="s">
        <v>68</v>
      </c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>
        <v>184.60049799999999</v>
      </c>
      <c r="N407" s="66"/>
      <c r="O407" s="107"/>
      <c r="P407" s="67">
        <f t="shared" si="18"/>
        <v>-1</v>
      </c>
      <c r="Q407" s="68" t="e">
        <f t="shared" si="19"/>
        <v>#DIV/0!</v>
      </c>
      <c r="R407" s="68" t="e">
        <f t="shared" si="20"/>
        <v>#DIV/0!</v>
      </c>
      <c r="S407" s="103"/>
    </row>
    <row r="408" spans="1:19" s="62" customFormat="1" x14ac:dyDescent="0.3">
      <c r="A408" s="65" t="s">
        <v>587</v>
      </c>
      <c r="B408" s="65" t="s">
        <v>782</v>
      </c>
      <c r="C408" s="66"/>
      <c r="D408" s="66"/>
      <c r="E408" s="66"/>
      <c r="F408" s="66"/>
      <c r="G408" s="66"/>
      <c r="H408" s="66"/>
      <c r="I408" s="66"/>
      <c r="J408" s="66"/>
      <c r="K408" s="66"/>
      <c r="L408" s="66">
        <v>524.20084799999995</v>
      </c>
      <c r="M408" s="66">
        <v>179.66736799999998</v>
      </c>
      <c r="N408" s="66"/>
      <c r="O408" s="107"/>
      <c r="P408" s="67">
        <f t="shared" si="18"/>
        <v>-1</v>
      </c>
      <c r="Q408" s="68">
        <f t="shared" si="19"/>
        <v>-1</v>
      </c>
      <c r="R408" s="68" t="e">
        <f t="shared" si="20"/>
        <v>#DIV/0!</v>
      </c>
      <c r="S408" s="103"/>
    </row>
    <row r="409" spans="1:19" s="62" customFormat="1" x14ac:dyDescent="0.3">
      <c r="A409" s="65" t="s">
        <v>704</v>
      </c>
      <c r="B409" s="65" t="s">
        <v>32</v>
      </c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>
        <v>164.06899999999999</v>
      </c>
      <c r="N409" s="66"/>
      <c r="O409" s="107"/>
      <c r="P409" s="67">
        <f t="shared" si="18"/>
        <v>-1</v>
      </c>
      <c r="Q409" s="68" t="e">
        <f t="shared" si="19"/>
        <v>#DIV/0!</v>
      </c>
      <c r="R409" s="68" t="e">
        <f t="shared" si="20"/>
        <v>#DIV/0!</v>
      </c>
      <c r="S409" s="103"/>
    </row>
    <row r="410" spans="1:19" s="62" customFormat="1" x14ac:dyDescent="0.3">
      <c r="A410" s="123" t="s">
        <v>224</v>
      </c>
      <c r="B410" s="123" t="s">
        <v>38</v>
      </c>
      <c r="C410" s="117"/>
      <c r="D410" s="117"/>
      <c r="E410" s="117"/>
      <c r="F410" s="117"/>
      <c r="G410" s="117"/>
      <c r="H410" s="117"/>
      <c r="I410" s="117"/>
      <c r="J410" s="117"/>
      <c r="K410" s="117">
        <v>1984.059475</v>
      </c>
      <c r="L410" s="117">
        <v>3237.3351309999998</v>
      </c>
      <c r="M410" s="117">
        <v>163.76446900000002</v>
      </c>
      <c r="N410" s="117"/>
      <c r="P410" s="67">
        <f t="shared" si="18"/>
        <v>-1</v>
      </c>
      <c r="Q410" s="68">
        <f t="shared" si="19"/>
        <v>-1</v>
      </c>
      <c r="R410" s="68">
        <f t="shared" si="20"/>
        <v>-1</v>
      </c>
      <c r="S410" s="103"/>
    </row>
    <row r="411" spans="1:19" s="62" customFormat="1" x14ac:dyDescent="0.3">
      <c r="A411" s="123" t="s">
        <v>290</v>
      </c>
      <c r="B411" s="123" t="s">
        <v>17</v>
      </c>
      <c r="C411" s="117"/>
      <c r="D411" s="117"/>
      <c r="E411" s="117"/>
      <c r="F411" s="117">
        <v>362.78699999999998</v>
      </c>
      <c r="G411" s="117">
        <v>21462.056967</v>
      </c>
      <c r="H411" s="117">
        <v>2434.621333</v>
      </c>
      <c r="I411" s="117">
        <v>4310.1052449999997</v>
      </c>
      <c r="J411" s="117"/>
      <c r="K411" s="117">
        <v>61.714500000000001</v>
      </c>
      <c r="L411" s="117">
        <v>791.83710999999994</v>
      </c>
      <c r="M411" s="117">
        <v>143.41018800000001</v>
      </c>
      <c r="N411" s="117"/>
      <c r="P411" s="67">
        <f t="shared" si="18"/>
        <v>-1</v>
      </c>
      <c r="Q411" s="68">
        <f t="shared" si="19"/>
        <v>-1</v>
      </c>
      <c r="R411" s="68">
        <f t="shared" si="20"/>
        <v>-1</v>
      </c>
    </row>
    <row r="412" spans="1:19" s="62" customFormat="1" x14ac:dyDescent="0.3">
      <c r="A412" s="65" t="s">
        <v>708</v>
      </c>
      <c r="B412" s="65" t="s">
        <v>35</v>
      </c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>
        <v>125.54</v>
      </c>
      <c r="N412" s="66"/>
      <c r="O412" s="107"/>
      <c r="P412" s="67">
        <f t="shared" si="18"/>
        <v>-1</v>
      </c>
      <c r="Q412" s="68" t="e">
        <f t="shared" si="19"/>
        <v>#DIV/0!</v>
      </c>
      <c r="R412" s="68" t="e">
        <f t="shared" si="20"/>
        <v>#DIV/0!</v>
      </c>
      <c r="S412" s="103"/>
    </row>
    <row r="413" spans="1:19" s="62" customFormat="1" x14ac:dyDescent="0.3">
      <c r="A413" s="65" t="s">
        <v>709</v>
      </c>
      <c r="B413" s="65" t="s">
        <v>23</v>
      </c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>
        <v>123.1575</v>
      </c>
      <c r="N413" s="66"/>
      <c r="O413" s="107"/>
      <c r="P413" s="67">
        <f t="shared" si="18"/>
        <v>-1</v>
      </c>
      <c r="Q413" s="68" t="e">
        <f t="shared" si="19"/>
        <v>#DIV/0!</v>
      </c>
      <c r="R413" s="68" t="e">
        <f t="shared" si="20"/>
        <v>#DIV/0!</v>
      </c>
      <c r="S413" s="103"/>
    </row>
    <row r="414" spans="1:19" s="62" customFormat="1" x14ac:dyDescent="0.3">
      <c r="A414" s="123" t="s">
        <v>311</v>
      </c>
      <c r="B414" s="123" t="s">
        <v>59</v>
      </c>
      <c r="C414" s="117"/>
      <c r="D414" s="117"/>
      <c r="E414" s="117"/>
      <c r="F414" s="117"/>
      <c r="G414" s="117"/>
      <c r="H414" s="117"/>
      <c r="I414" s="117"/>
      <c r="J414" s="117"/>
      <c r="K414" s="117">
        <v>219.37799999999999</v>
      </c>
      <c r="L414" s="117">
        <v>339.08990799999998</v>
      </c>
      <c r="M414" s="117">
        <v>111.030227</v>
      </c>
      <c r="N414" s="117"/>
      <c r="O414" s="2"/>
      <c r="P414" s="67">
        <f t="shared" si="18"/>
        <v>-1</v>
      </c>
      <c r="Q414" s="68">
        <f t="shared" si="19"/>
        <v>-1</v>
      </c>
      <c r="R414" s="68">
        <f t="shared" si="20"/>
        <v>-1</v>
      </c>
      <c r="S414" s="104"/>
    </row>
    <row r="415" spans="1:19" s="62" customFormat="1" x14ac:dyDescent="0.3">
      <c r="A415" s="65" t="s">
        <v>713</v>
      </c>
      <c r="B415" s="65" t="s">
        <v>23</v>
      </c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>
        <v>106.92522500000001</v>
      </c>
      <c r="N415" s="66"/>
      <c r="O415" s="107"/>
      <c r="P415" s="67">
        <f t="shared" si="18"/>
        <v>-1</v>
      </c>
      <c r="Q415" s="68" t="e">
        <f t="shared" si="19"/>
        <v>#DIV/0!</v>
      </c>
      <c r="R415" s="68" t="e">
        <f t="shared" si="20"/>
        <v>#DIV/0!</v>
      </c>
      <c r="S415" s="103"/>
    </row>
    <row r="416" spans="1:19" s="62" customFormat="1" x14ac:dyDescent="0.3">
      <c r="A416" s="123" t="s">
        <v>277</v>
      </c>
      <c r="B416" s="123" t="s">
        <v>782</v>
      </c>
      <c r="C416" s="117"/>
      <c r="D416" s="117"/>
      <c r="E416" s="117"/>
      <c r="F416" s="117"/>
      <c r="G416" s="117"/>
      <c r="H416" s="117"/>
      <c r="I416" s="117"/>
      <c r="J416" s="117">
        <v>2246.7564320000001</v>
      </c>
      <c r="K416" s="117">
        <v>3805.3843500000003</v>
      </c>
      <c r="L416" s="117">
        <v>1105.7471520000001</v>
      </c>
      <c r="M416" s="117">
        <v>104.789</v>
      </c>
      <c r="N416" s="117"/>
      <c r="P416" s="67">
        <f t="shared" si="18"/>
        <v>-1</v>
      </c>
      <c r="Q416" s="68">
        <f t="shared" si="19"/>
        <v>-1</v>
      </c>
      <c r="R416" s="68">
        <f t="shared" si="20"/>
        <v>-1</v>
      </c>
    </row>
    <row r="417" spans="1:19" s="62" customFormat="1" x14ac:dyDescent="0.3">
      <c r="A417" s="65" t="s">
        <v>628</v>
      </c>
      <c r="B417" s="65" t="s">
        <v>23</v>
      </c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>
        <v>100.32575</v>
      </c>
      <c r="N417" s="66"/>
      <c r="O417" s="107"/>
      <c r="P417" s="67">
        <f t="shared" si="18"/>
        <v>-1</v>
      </c>
      <c r="Q417" s="68" t="e">
        <f t="shared" si="19"/>
        <v>#DIV/0!</v>
      </c>
      <c r="R417" s="68" t="e">
        <f t="shared" si="20"/>
        <v>#DIV/0!</v>
      </c>
      <c r="S417" s="103"/>
    </row>
    <row r="418" spans="1:19" s="62" customFormat="1" x14ac:dyDescent="0.3">
      <c r="A418" s="123" t="s">
        <v>272</v>
      </c>
      <c r="B418" s="123" t="s">
        <v>17</v>
      </c>
      <c r="C418" s="117"/>
      <c r="D418" s="117"/>
      <c r="E418" s="117"/>
      <c r="F418" s="117"/>
      <c r="G418" s="117"/>
      <c r="H418" s="117"/>
      <c r="I418" s="117"/>
      <c r="J418" s="117"/>
      <c r="K418" s="117">
        <v>119.556</v>
      </c>
      <c r="L418" s="117">
        <v>1363.13</v>
      </c>
      <c r="M418" s="117">
        <v>92.025000000000006</v>
      </c>
      <c r="N418" s="117"/>
      <c r="P418" s="67">
        <f t="shared" si="18"/>
        <v>-1</v>
      </c>
      <c r="Q418" s="68">
        <f t="shared" si="19"/>
        <v>-1</v>
      </c>
      <c r="R418" s="68">
        <f t="shared" si="20"/>
        <v>-1</v>
      </c>
      <c r="S418" s="103"/>
    </row>
    <row r="419" spans="1:19" s="62" customFormat="1" x14ac:dyDescent="0.3">
      <c r="A419" s="65" t="s">
        <v>543</v>
      </c>
      <c r="B419" s="65" t="s">
        <v>17</v>
      </c>
      <c r="C419" s="66"/>
      <c r="D419" s="66"/>
      <c r="E419" s="66"/>
      <c r="F419" s="66"/>
      <c r="G419" s="66"/>
      <c r="H419" s="66"/>
      <c r="I419" s="66"/>
      <c r="J419" s="66"/>
      <c r="K419" s="66"/>
      <c r="L419" s="66">
        <v>4703.9233329999997</v>
      </c>
      <c r="M419" s="66">
        <v>70.062452000000008</v>
      </c>
      <c r="N419" s="66"/>
      <c r="O419" s="107"/>
      <c r="P419" s="67">
        <f t="shared" si="18"/>
        <v>-1</v>
      </c>
      <c r="Q419" s="68">
        <f t="shared" si="19"/>
        <v>-1</v>
      </c>
      <c r="R419" s="68" t="e">
        <f t="shared" si="20"/>
        <v>#DIV/0!</v>
      </c>
      <c r="S419" s="103"/>
    </row>
    <row r="420" spans="1:19" s="62" customFormat="1" x14ac:dyDescent="0.3">
      <c r="A420" s="123" t="s">
        <v>213</v>
      </c>
      <c r="B420" s="123" t="s">
        <v>74</v>
      </c>
      <c r="C420" s="117"/>
      <c r="D420" s="117"/>
      <c r="E420" s="117">
        <v>477.76</v>
      </c>
      <c r="F420" s="117">
        <v>4479.1899999999996</v>
      </c>
      <c r="G420" s="117">
        <v>7023.1194999999998</v>
      </c>
      <c r="H420" s="117">
        <v>5605.6548329999996</v>
      </c>
      <c r="I420" s="117">
        <v>3818.1653329999999</v>
      </c>
      <c r="J420" s="117">
        <v>3833.6728979999998</v>
      </c>
      <c r="K420" s="117">
        <v>2557.9209310000006</v>
      </c>
      <c r="L420" s="117">
        <v>3830.1245709999994</v>
      </c>
      <c r="M420" s="117">
        <v>52.505234000000002</v>
      </c>
      <c r="N420" s="117"/>
      <c r="P420" s="67">
        <f t="shared" si="18"/>
        <v>-1</v>
      </c>
      <c r="Q420" s="68">
        <f t="shared" si="19"/>
        <v>-1</v>
      </c>
      <c r="R420" s="68">
        <f t="shared" si="20"/>
        <v>-1</v>
      </c>
    </row>
    <row r="421" spans="1:19" s="62" customFormat="1" x14ac:dyDescent="0.3">
      <c r="A421" s="123" t="s">
        <v>494</v>
      </c>
      <c r="B421" s="123" t="s">
        <v>155</v>
      </c>
      <c r="C421" s="117"/>
      <c r="D421" s="117"/>
      <c r="E421" s="117"/>
      <c r="F421" s="117"/>
      <c r="G421" s="117"/>
      <c r="H421" s="117"/>
      <c r="I421" s="117"/>
      <c r="J421" s="117"/>
      <c r="K421" s="117">
        <v>408.45800000000003</v>
      </c>
      <c r="L421" s="117"/>
      <c r="M421" s="117">
        <v>51.777999999999999</v>
      </c>
      <c r="N421" s="117"/>
      <c r="P421" s="67">
        <f t="shared" si="18"/>
        <v>-1</v>
      </c>
      <c r="Q421" s="68" t="e">
        <f t="shared" si="19"/>
        <v>#DIV/0!</v>
      </c>
      <c r="R421" s="68">
        <f t="shared" si="20"/>
        <v>-1</v>
      </c>
      <c r="S421" s="103"/>
    </row>
    <row r="422" spans="1:19" s="62" customFormat="1" x14ac:dyDescent="0.3">
      <c r="A422" s="123" t="s">
        <v>397</v>
      </c>
      <c r="B422" s="123" t="s">
        <v>38</v>
      </c>
      <c r="C422" s="117"/>
      <c r="D422" s="117"/>
      <c r="E422" s="117"/>
      <c r="F422" s="117"/>
      <c r="G422" s="117"/>
      <c r="H422" s="117"/>
      <c r="I422" s="117"/>
      <c r="J422" s="117">
        <v>455.47063500000002</v>
      </c>
      <c r="K422" s="117">
        <v>63.825234999999999</v>
      </c>
      <c r="L422" s="117"/>
      <c r="M422" s="117">
        <v>46.437932999999994</v>
      </c>
      <c r="N422" s="117"/>
      <c r="P422" s="67">
        <f t="shared" si="18"/>
        <v>-1</v>
      </c>
      <c r="Q422" s="68" t="e">
        <f t="shared" si="19"/>
        <v>#DIV/0!</v>
      </c>
      <c r="R422" s="68">
        <f t="shared" si="20"/>
        <v>-1</v>
      </c>
    </row>
    <row r="423" spans="1:19" s="62" customFormat="1" x14ac:dyDescent="0.3">
      <c r="A423" s="123" t="s">
        <v>322</v>
      </c>
      <c r="B423" s="123" t="s">
        <v>47</v>
      </c>
      <c r="C423" s="117"/>
      <c r="D423" s="117"/>
      <c r="E423" s="117"/>
      <c r="F423" s="117"/>
      <c r="G423" s="117"/>
      <c r="H423" s="117"/>
      <c r="I423" s="117"/>
      <c r="J423" s="117"/>
      <c r="K423" s="117">
        <v>185.751</v>
      </c>
      <c r="L423" s="117">
        <v>195.131</v>
      </c>
      <c r="M423" s="117">
        <v>42.906906999999997</v>
      </c>
      <c r="N423" s="117"/>
      <c r="P423" s="67">
        <f t="shared" si="18"/>
        <v>-1</v>
      </c>
      <c r="Q423" s="68">
        <f t="shared" si="19"/>
        <v>-1</v>
      </c>
      <c r="R423" s="68">
        <f t="shared" si="20"/>
        <v>-1</v>
      </c>
      <c r="S423" s="103"/>
    </row>
    <row r="424" spans="1:19" s="62" customFormat="1" x14ac:dyDescent="0.3">
      <c r="A424" s="123" t="s">
        <v>293</v>
      </c>
      <c r="B424" s="123" t="s">
        <v>17</v>
      </c>
      <c r="C424" s="117">
        <v>60279.661999999997</v>
      </c>
      <c r="D424" s="117">
        <v>18313.740000000002</v>
      </c>
      <c r="E424" s="117">
        <v>23064.659920000002</v>
      </c>
      <c r="F424" s="117">
        <v>19562.373</v>
      </c>
      <c r="G424" s="117">
        <v>12447.250667</v>
      </c>
      <c r="H424" s="117">
        <v>4651.2020000000002</v>
      </c>
      <c r="I424" s="117">
        <v>3276.8150000000001</v>
      </c>
      <c r="J424" s="117"/>
      <c r="K424" s="117">
        <v>1299.2088359999998</v>
      </c>
      <c r="L424" s="117">
        <v>549.21440500000006</v>
      </c>
      <c r="M424" s="117">
        <v>41.665148000000002</v>
      </c>
      <c r="N424" s="117"/>
      <c r="P424" s="67">
        <f t="shared" si="18"/>
        <v>-1</v>
      </c>
      <c r="Q424" s="68">
        <f t="shared" si="19"/>
        <v>-1</v>
      </c>
      <c r="R424" s="68">
        <f t="shared" si="20"/>
        <v>-1</v>
      </c>
    </row>
    <row r="425" spans="1:19" s="62" customFormat="1" x14ac:dyDescent="0.3">
      <c r="A425" s="123" t="s">
        <v>342</v>
      </c>
      <c r="B425" s="123" t="s">
        <v>782</v>
      </c>
      <c r="C425" s="117"/>
      <c r="D425" s="117"/>
      <c r="E425" s="117"/>
      <c r="F425" s="117"/>
      <c r="G425" s="117"/>
      <c r="H425" s="117"/>
      <c r="I425" s="117"/>
      <c r="J425" s="117">
        <v>1135.1841299999999</v>
      </c>
      <c r="K425" s="117">
        <v>1506.59</v>
      </c>
      <c r="L425" s="117">
        <v>58.917868000000006</v>
      </c>
      <c r="M425" s="117">
        <v>38.1145</v>
      </c>
      <c r="N425" s="117"/>
      <c r="P425" s="67">
        <f t="shared" si="18"/>
        <v>-1</v>
      </c>
      <c r="Q425" s="68">
        <f t="shared" si="19"/>
        <v>-1</v>
      </c>
      <c r="R425" s="68">
        <f t="shared" si="20"/>
        <v>-1</v>
      </c>
    </row>
    <row r="426" spans="1:19" s="62" customFormat="1" x14ac:dyDescent="0.3">
      <c r="A426" s="123" t="s">
        <v>512</v>
      </c>
      <c r="B426" s="123" t="s">
        <v>4</v>
      </c>
      <c r="C426" s="117"/>
      <c r="D426" s="117"/>
      <c r="E426" s="117"/>
      <c r="F426" s="117"/>
      <c r="G426" s="117"/>
      <c r="H426" s="117"/>
      <c r="I426" s="117"/>
      <c r="J426" s="117">
        <v>747.98300000000006</v>
      </c>
      <c r="K426" s="117">
        <v>46.652000000000001</v>
      </c>
      <c r="L426" s="117"/>
      <c r="M426" s="117">
        <v>30.920946000000001</v>
      </c>
      <c r="N426" s="117"/>
      <c r="P426" s="67">
        <f t="shared" si="18"/>
        <v>-1</v>
      </c>
      <c r="Q426" s="68" t="e">
        <f t="shared" si="19"/>
        <v>#DIV/0!</v>
      </c>
      <c r="R426" s="68">
        <f t="shared" si="20"/>
        <v>-1</v>
      </c>
    </row>
    <row r="427" spans="1:19" s="62" customFormat="1" x14ac:dyDescent="0.3">
      <c r="A427" s="123" t="s">
        <v>52</v>
      </c>
      <c r="B427" s="123" t="s">
        <v>32</v>
      </c>
      <c r="C427" s="117"/>
      <c r="D427" s="117"/>
      <c r="E427" s="117"/>
      <c r="F427" s="117"/>
      <c r="G427" s="117"/>
      <c r="H427" s="117"/>
      <c r="I427" s="117"/>
      <c r="J427" s="117"/>
      <c r="K427" s="117">
        <v>524.23299999999995</v>
      </c>
      <c r="L427" s="117">
        <v>60005.498230999998</v>
      </c>
      <c r="M427" s="117">
        <v>25.130030999999999</v>
      </c>
      <c r="N427" s="117"/>
      <c r="P427" s="67">
        <f t="shared" si="18"/>
        <v>-1</v>
      </c>
      <c r="Q427" s="68">
        <f t="shared" si="19"/>
        <v>-1</v>
      </c>
      <c r="R427" s="68">
        <f t="shared" si="20"/>
        <v>-1</v>
      </c>
      <c r="S427" s="103"/>
    </row>
    <row r="428" spans="1:19" s="62" customFormat="1" x14ac:dyDescent="0.3">
      <c r="A428" s="65" t="s">
        <v>577</v>
      </c>
      <c r="B428" s="65" t="s">
        <v>32</v>
      </c>
      <c r="C428" s="66"/>
      <c r="D428" s="66"/>
      <c r="E428" s="66"/>
      <c r="F428" s="66"/>
      <c r="G428" s="66"/>
      <c r="H428" s="66"/>
      <c r="I428" s="66"/>
      <c r="J428" s="66"/>
      <c r="K428" s="66"/>
      <c r="L428" s="66">
        <v>658.28618700000004</v>
      </c>
      <c r="M428" s="66">
        <v>15.892925999999999</v>
      </c>
      <c r="N428" s="66"/>
      <c r="O428" s="107"/>
      <c r="P428" s="67">
        <f t="shared" si="18"/>
        <v>-1</v>
      </c>
      <c r="Q428" s="68">
        <f t="shared" si="19"/>
        <v>-1</v>
      </c>
      <c r="R428" s="68" t="e">
        <f t="shared" si="20"/>
        <v>#DIV/0!</v>
      </c>
      <c r="S428" s="103"/>
    </row>
    <row r="429" spans="1:19" s="62" customFormat="1" x14ac:dyDescent="0.3">
      <c r="A429" s="123" t="s">
        <v>273</v>
      </c>
      <c r="B429" s="123" t="s">
        <v>17</v>
      </c>
      <c r="C429" s="117"/>
      <c r="D429" s="117"/>
      <c r="E429" s="117"/>
      <c r="F429" s="117"/>
      <c r="G429" s="117"/>
      <c r="H429" s="117"/>
      <c r="I429" s="117"/>
      <c r="J429" s="117"/>
      <c r="K429" s="117">
        <v>390.11585200000002</v>
      </c>
      <c r="L429" s="117">
        <v>1073.667964</v>
      </c>
      <c r="M429" s="117">
        <v>11.353</v>
      </c>
      <c r="N429" s="117"/>
      <c r="P429" s="67">
        <f t="shared" si="18"/>
        <v>-1</v>
      </c>
      <c r="Q429" s="68">
        <f t="shared" si="19"/>
        <v>-1</v>
      </c>
      <c r="R429" s="68">
        <f t="shared" si="20"/>
        <v>-1</v>
      </c>
      <c r="S429" s="103"/>
    </row>
    <row r="430" spans="1:19" s="62" customFormat="1" x14ac:dyDescent="0.3">
      <c r="A430" s="123" t="s">
        <v>317</v>
      </c>
      <c r="B430" s="123" t="s">
        <v>782</v>
      </c>
      <c r="C430" s="117"/>
      <c r="D430" s="117"/>
      <c r="E430" s="117"/>
      <c r="F430" s="117"/>
      <c r="G430" s="117"/>
      <c r="H430" s="117"/>
      <c r="I430" s="117">
        <v>266.30250000000001</v>
      </c>
      <c r="J430" s="117">
        <v>197.06523999999999</v>
      </c>
      <c r="K430" s="117">
        <v>326.92500000000001</v>
      </c>
      <c r="L430" s="117">
        <v>244.00447399999999</v>
      </c>
      <c r="M430" s="117">
        <v>9.0473210000000002</v>
      </c>
      <c r="N430" s="117"/>
      <c r="P430" s="67">
        <f t="shared" si="18"/>
        <v>-1</v>
      </c>
      <c r="Q430" s="68">
        <f t="shared" si="19"/>
        <v>-1</v>
      </c>
      <c r="R430" s="68">
        <f t="shared" si="20"/>
        <v>-1</v>
      </c>
    </row>
    <row r="431" spans="1:19" s="62" customFormat="1" x14ac:dyDescent="0.3">
      <c r="A431" s="123" t="s">
        <v>350</v>
      </c>
      <c r="B431" s="123" t="s">
        <v>147</v>
      </c>
      <c r="C431" s="117"/>
      <c r="D431" s="117"/>
      <c r="E431" s="117"/>
      <c r="F431" s="117"/>
      <c r="G431" s="117"/>
      <c r="H431" s="117"/>
      <c r="I431" s="117"/>
      <c r="J431" s="117"/>
      <c r="K431" s="117">
        <v>3489.0144989999999</v>
      </c>
      <c r="L431" s="117">
        <v>41.232819999999997</v>
      </c>
      <c r="M431" s="117">
        <v>8.4819999999999993</v>
      </c>
      <c r="N431" s="117"/>
      <c r="P431" s="67">
        <f t="shared" si="18"/>
        <v>-1</v>
      </c>
      <c r="Q431" s="68">
        <f t="shared" si="19"/>
        <v>-1</v>
      </c>
      <c r="R431" s="68">
        <f t="shared" si="20"/>
        <v>-1</v>
      </c>
      <c r="S431" s="103"/>
    </row>
    <row r="432" spans="1:19" s="62" customFormat="1" x14ac:dyDescent="0.3">
      <c r="A432" s="123" t="s">
        <v>373</v>
      </c>
      <c r="B432" s="123" t="s">
        <v>81</v>
      </c>
      <c r="C432" s="117"/>
      <c r="D432" s="117"/>
      <c r="E432" s="117"/>
      <c r="F432" s="117"/>
      <c r="G432" s="117"/>
      <c r="H432" s="117"/>
      <c r="I432" s="117"/>
      <c r="J432" s="117"/>
      <c r="K432" s="117">
        <v>319.31400000000002</v>
      </c>
      <c r="L432" s="117"/>
      <c r="M432" s="117">
        <v>7.1989999999999998</v>
      </c>
      <c r="N432" s="117"/>
      <c r="P432" s="67">
        <f t="shared" si="18"/>
        <v>-1</v>
      </c>
      <c r="Q432" s="68" t="e">
        <f t="shared" si="19"/>
        <v>#DIV/0!</v>
      </c>
      <c r="R432" s="68">
        <f t="shared" si="20"/>
        <v>-1</v>
      </c>
      <c r="S432" s="103"/>
    </row>
    <row r="433" spans="1:19" s="62" customFormat="1" x14ac:dyDescent="0.3">
      <c r="A433" s="123" t="s">
        <v>331</v>
      </c>
      <c r="B433" s="123" t="s">
        <v>166</v>
      </c>
      <c r="C433" s="117"/>
      <c r="D433" s="117">
        <v>1205.798</v>
      </c>
      <c r="E433" s="117">
        <v>1071.97</v>
      </c>
      <c r="F433" s="117">
        <v>1412.383</v>
      </c>
      <c r="G433" s="117">
        <v>5722.558</v>
      </c>
      <c r="H433" s="117">
        <v>11489.46</v>
      </c>
      <c r="I433" s="117">
        <v>8450.5154729999995</v>
      </c>
      <c r="J433" s="117">
        <v>2187.394945</v>
      </c>
      <c r="K433" s="117">
        <v>308.09100000000001</v>
      </c>
      <c r="L433" s="117">
        <v>101.580112</v>
      </c>
      <c r="M433" s="117">
        <v>6.9342250000000005</v>
      </c>
      <c r="N433" s="117"/>
      <c r="P433" s="67">
        <f t="shared" si="18"/>
        <v>-1</v>
      </c>
      <c r="Q433" s="68">
        <f t="shared" si="19"/>
        <v>-1</v>
      </c>
      <c r="R433" s="68">
        <f t="shared" si="20"/>
        <v>-1</v>
      </c>
    </row>
    <row r="434" spans="1:19" s="62" customFormat="1" x14ac:dyDescent="0.3">
      <c r="A434" s="123" t="s">
        <v>301</v>
      </c>
      <c r="B434" s="123" t="s">
        <v>266</v>
      </c>
      <c r="C434" s="117"/>
      <c r="D434" s="117"/>
      <c r="E434" s="117"/>
      <c r="F434" s="117"/>
      <c r="G434" s="117"/>
      <c r="H434" s="117"/>
      <c r="I434" s="117"/>
      <c r="J434" s="117"/>
      <c r="K434" s="117">
        <v>1043.798904</v>
      </c>
      <c r="L434" s="117">
        <v>522.96849999999995</v>
      </c>
      <c r="M434" s="117">
        <v>6.4452600000000002</v>
      </c>
      <c r="N434" s="117"/>
      <c r="P434" s="67">
        <f t="shared" si="18"/>
        <v>-1</v>
      </c>
      <c r="Q434" s="68">
        <f t="shared" si="19"/>
        <v>-1</v>
      </c>
      <c r="R434" s="68">
        <f t="shared" si="20"/>
        <v>-1</v>
      </c>
      <c r="S434" s="103"/>
    </row>
    <row r="435" spans="1:19" s="62" customFormat="1" x14ac:dyDescent="0.3">
      <c r="A435" s="123" t="s">
        <v>287</v>
      </c>
      <c r="B435" s="123" t="s">
        <v>152</v>
      </c>
      <c r="C435" s="117"/>
      <c r="D435" s="117"/>
      <c r="E435" s="117"/>
      <c r="F435" s="117"/>
      <c r="G435" s="117"/>
      <c r="H435" s="117"/>
      <c r="I435" s="117">
        <v>278.40249999999997</v>
      </c>
      <c r="J435" s="117">
        <v>55.118720000000003</v>
      </c>
      <c r="K435" s="117">
        <v>408.78800000000001</v>
      </c>
      <c r="L435" s="117">
        <v>856.46761399999991</v>
      </c>
      <c r="M435" s="117">
        <v>6.2773880000000002</v>
      </c>
      <c r="N435" s="117"/>
      <c r="P435" s="67">
        <f t="shared" si="18"/>
        <v>-1</v>
      </c>
      <c r="Q435" s="68">
        <f t="shared" si="19"/>
        <v>-1</v>
      </c>
      <c r="R435" s="68">
        <f t="shared" si="20"/>
        <v>-1</v>
      </c>
    </row>
    <row r="436" spans="1:19" s="62" customFormat="1" x14ac:dyDescent="0.3">
      <c r="A436" s="123" t="s">
        <v>511</v>
      </c>
      <c r="B436" s="123" t="s">
        <v>129</v>
      </c>
      <c r="C436" s="117"/>
      <c r="D436" s="117"/>
      <c r="E436" s="117"/>
      <c r="F436" s="117">
        <v>3713.2850000000003</v>
      </c>
      <c r="G436" s="117">
        <v>2089.172</v>
      </c>
      <c r="H436" s="117">
        <v>2930.7</v>
      </c>
      <c r="I436" s="117">
        <v>234.54700000000003</v>
      </c>
      <c r="J436" s="117">
        <v>98.447533000000007</v>
      </c>
      <c r="K436" s="117">
        <v>29.616641999999999</v>
      </c>
      <c r="L436" s="117"/>
      <c r="M436" s="117">
        <v>5.4832320000000001</v>
      </c>
      <c r="N436" s="117"/>
      <c r="P436" s="67">
        <f t="shared" si="18"/>
        <v>-1</v>
      </c>
      <c r="Q436" s="68" t="e">
        <f t="shared" si="19"/>
        <v>#DIV/0!</v>
      </c>
      <c r="R436" s="68">
        <f t="shared" si="20"/>
        <v>-1</v>
      </c>
    </row>
    <row r="437" spans="1:19" s="62" customFormat="1" x14ac:dyDescent="0.3">
      <c r="A437" s="123" t="s">
        <v>340</v>
      </c>
      <c r="B437" s="123" t="s">
        <v>239</v>
      </c>
      <c r="C437" s="117"/>
      <c r="D437" s="117"/>
      <c r="E437" s="117"/>
      <c r="F437" s="117"/>
      <c r="G437" s="117"/>
      <c r="H437" s="117"/>
      <c r="I437" s="117"/>
      <c r="J437" s="117"/>
      <c r="K437" s="117">
        <v>1580.077432</v>
      </c>
      <c r="L437" s="117">
        <v>70.110248999999996</v>
      </c>
      <c r="M437" s="117">
        <v>4.5728789999999995</v>
      </c>
      <c r="N437" s="117"/>
      <c r="P437" s="67">
        <f t="shared" si="18"/>
        <v>-1</v>
      </c>
      <c r="Q437" s="68">
        <f t="shared" si="19"/>
        <v>-1</v>
      </c>
      <c r="R437" s="68">
        <f t="shared" si="20"/>
        <v>-1</v>
      </c>
      <c r="S437" s="103"/>
    </row>
    <row r="438" spans="1:19" s="62" customFormat="1" x14ac:dyDescent="0.3">
      <c r="A438" s="123" t="s">
        <v>357</v>
      </c>
      <c r="B438" s="123" t="s">
        <v>43</v>
      </c>
      <c r="C438" s="117"/>
      <c r="D438" s="117"/>
      <c r="E438" s="117"/>
      <c r="F438" s="117"/>
      <c r="G438" s="117"/>
      <c r="H438" s="117"/>
      <c r="I438" s="117"/>
      <c r="J438" s="117"/>
      <c r="K438" s="117">
        <v>877.05099999999993</v>
      </c>
      <c r="L438" s="117">
        <v>15.983499999999999</v>
      </c>
      <c r="M438" s="117">
        <v>4.5410000000000004</v>
      </c>
      <c r="N438" s="117"/>
      <c r="P438" s="67">
        <f t="shared" si="18"/>
        <v>-1</v>
      </c>
      <c r="Q438" s="68">
        <f t="shared" si="19"/>
        <v>-1</v>
      </c>
      <c r="R438" s="68">
        <f t="shared" si="20"/>
        <v>-1</v>
      </c>
      <c r="S438" s="103"/>
    </row>
    <row r="439" spans="1:19" s="62" customFormat="1" x14ac:dyDescent="0.3">
      <c r="A439" s="123" t="s">
        <v>143</v>
      </c>
      <c r="B439" s="123" t="s">
        <v>41</v>
      </c>
      <c r="C439" s="117"/>
      <c r="D439" s="117"/>
      <c r="E439" s="117"/>
      <c r="F439" s="117"/>
      <c r="G439" s="117"/>
      <c r="H439" s="117">
        <v>896.2405</v>
      </c>
      <c r="I439" s="117">
        <v>18652.392500000002</v>
      </c>
      <c r="J439" s="117">
        <v>33401.909528000004</v>
      </c>
      <c r="K439" s="117">
        <v>23400.456000999999</v>
      </c>
      <c r="L439" s="117">
        <v>11993.209866000001</v>
      </c>
      <c r="M439" s="117">
        <v>3.7960050000000001</v>
      </c>
      <c r="N439" s="117"/>
      <c r="P439" s="67">
        <f t="shared" si="18"/>
        <v>-1</v>
      </c>
      <c r="Q439" s="68">
        <f t="shared" si="19"/>
        <v>-1</v>
      </c>
      <c r="R439" s="68">
        <f t="shared" si="20"/>
        <v>-1</v>
      </c>
    </row>
    <row r="440" spans="1:19" s="62" customFormat="1" x14ac:dyDescent="0.3">
      <c r="A440" s="65" t="s">
        <v>605</v>
      </c>
      <c r="B440" s="65" t="s">
        <v>780</v>
      </c>
      <c r="C440" s="66"/>
      <c r="D440" s="66"/>
      <c r="E440" s="66"/>
      <c r="F440" s="66"/>
      <c r="G440" s="66"/>
      <c r="H440" s="66"/>
      <c r="I440" s="66"/>
      <c r="J440" s="66"/>
      <c r="K440" s="66"/>
      <c r="L440" s="66">
        <v>195.797</v>
      </c>
      <c r="M440" s="66">
        <v>2.8010000000000002</v>
      </c>
      <c r="N440" s="66"/>
      <c r="O440" s="107"/>
      <c r="P440" s="67">
        <f t="shared" si="18"/>
        <v>-1</v>
      </c>
      <c r="Q440" s="68">
        <f t="shared" si="19"/>
        <v>-1</v>
      </c>
      <c r="R440" s="68" t="e">
        <f t="shared" si="20"/>
        <v>#DIV/0!</v>
      </c>
      <c r="S440" s="103"/>
    </row>
    <row r="441" spans="1:19" s="62" customFormat="1" x14ac:dyDescent="0.3">
      <c r="A441" s="65" t="s">
        <v>558</v>
      </c>
      <c r="B441" s="65" t="s">
        <v>23</v>
      </c>
      <c r="C441" s="66">
        <v>4.0049999999999999</v>
      </c>
      <c r="D441" s="66">
        <v>2.6869999999999998</v>
      </c>
      <c r="E441" s="66"/>
      <c r="F441" s="66"/>
      <c r="G441" s="66"/>
      <c r="H441" s="66"/>
      <c r="I441" s="66"/>
      <c r="J441" s="66"/>
      <c r="K441" s="66"/>
      <c r="L441" s="66">
        <v>2186.5066959999999</v>
      </c>
      <c r="M441" s="66">
        <v>1.8410150000000001</v>
      </c>
      <c r="N441" s="66"/>
      <c r="O441" s="107"/>
      <c r="P441" s="67">
        <f t="shared" si="18"/>
        <v>-1</v>
      </c>
      <c r="Q441" s="68">
        <f t="shared" si="19"/>
        <v>-1</v>
      </c>
      <c r="R441" s="68" t="e">
        <f t="shared" si="20"/>
        <v>#DIV/0!</v>
      </c>
      <c r="S441" s="103"/>
    </row>
    <row r="442" spans="1:19" s="62" customFormat="1" x14ac:dyDescent="0.3">
      <c r="A442" s="65" t="s">
        <v>366</v>
      </c>
      <c r="B442" s="65" t="s">
        <v>569</v>
      </c>
      <c r="C442" s="66"/>
      <c r="D442" s="66"/>
      <c r="E442" s="66"/>
      <c r="F442" s="66"/>
      <c r="G442" s="66"/>
      <c r="H442" s="66">
        <v>18.042999999999999</v>
      </c>
      <c r="I442" s="66">
        <v>1007.8485000000001</v>
      </c>
      <c r="J442" s="66"/>
      <c r="K442" s="66">
        <v>34.450457999999998</v>
      </c>
      <c r="L442" s="66">
        <v>0.790018</v>
      </c>
      <c r="M442" s="66">
        <v>1.238429</v>
      </c>
      <c r="N442" s="66"/>
      <c r="P442" s="67">
        <f t="shared" si="18"/>
        <v>-1</v>
      </c>
      <c r="Q442" s="68">
        <f t="shared" si="19"/>
        <v>-1</v>
      </c>
      <c r="R442" s="68">
        <f t="shared" si="20"/>
        <v>-1</v>
      </c>
    </row>
    <row r="443" spans="1:19" s="62" customFormat="1" x14ac:dyDescent="0.3">
      <c r="A443" s="123" t="s">
        <v>51</v>
      </c>
      <c r="B443" s="123" t="s">
        <v>32</v>
      </c>
      <c r="C443" s="117"/>
      <c r="D443" s="117"/>
      <c r="E443" s="117"/>
      <c r="F443" s="117"/>
      <c r="G443" s="117"/>
      <c r="H443" s="117"/>
      <c r="I443" s="117">
        <v>140.87549999999999</v>
      </c>
      <c r="J443" s="117">
        <v>16684.008999999998</v>
      </c>
      <c r="K443" s="117">
        <v>53556.696644000003</v>
      </c>
      <c r="L443" s="117">
        <v>61712.741167</v>
      </c>
      <c r="M443" s="117">
        <v>0.85450000000000004</v>
      </c>
      <c r="N443" s="117"/>
      <c r="P443" s="67">
        <f t="shared" si="18"/>
        <v>-1</v>
      </c>
      <c r="Q443" s="68">
        <f t="shared" si="19"/>
        <v>-1</v>
      </c>
      <c r="R443" s="68">
        <f t="shared" si="20"/>
        <v>-1</v>
      </c>
    </row>
    <row r="444" spans="1:19" s="62" customFormat="1" x14ac:dyDescent="0.3">
      <c r="A444" s="123" t="s">
        <v>344</v>
      </c>
      <c r="B444" s="123" t="s">
        <v>59</v>
      </c>
      <c r="C444" s="117"/>
      <c r="D444" s="117"/>
      <c r="E444" s="117"/>
      <c r="F444" s="117"/>
      <c r="G444" s="117"/>
      <c r="H444" s="117"/>
      <c r="I444" s="117"/>
      <c r="J444" s="117"/>
      <c r="K444" s="117">
        <v>195.22499999999999</v>
      </c>
      <c r="L444" s="117">
        <v>46.199148000000001</v>
      </c>
      <c r="M444" s="117">
        <v>0.83100600000000002</v>
      </c>
      <c r="N444" s="117"/>
      <c r="P444" s="67">
        <f t="shared" si="18"/>
        <v>-1</v>
      </c>
      <c r="Q444" s="68">
        <f t="shared" si="19"/>
        <v>-1</v>
      </c>
      <c r="R444" s="68">
        <f t="shared" si="20"/>
        <v>-1</v>
      </c>
      <c r="S444" s="103"/>
    </row>
    <row r="445" spans="1:19" s="62" customFormat="1" x14ac:dyDescent="0.3">
      <c r="A445" s="123" t="s">
        <v>364</v>
      </c>
      <c r="B445" s="123" t="s">
        <v>23</v>
      </c>
      <c r="C445" s="117">
        <v>7369.6589999999997</v>
      </c>
      <c r="D445" s="117">
        <v>52627.030500000001</v>
      </c>
      <c r="E445" s="117">
        <v>70457.045333000002</v>
      </c>
      <c r="F445" s="117">
        <v>60861.657234999999</v>
      </c>
      <c r="G445" s="117">
        <v>91323.171338</v>
      </c>
      <c r="H445" s="117">
        <v>96153.369898000004</v>
      </c>
      <c r="I445" s="117">
        <v>118443.237786</v>
      </c>
      <c r="J445" s="117">
        <v>52819.110265000003</v>
      </c>
      <c r="K445" s="117">
        <v>3090.5377089999997</v>
      </c>
      <c r="L445" s="117">
        <v>2.937055</v>
      </c>
      <c r="M445" s="117">
        <v>0.17099199999999998</v>
      </c>
      <c r="N445" s="117"/>
      <c r="P445" s="67">
        <f t="shared" si="18"/>
        <v>-1</v>
      </c>
      <c r="Q445" s="68">
        <f t="shared" si="19"/>
        <v>-1</v>
      </c>
      <c r="R445" s="68">
        <f t="shared" si="20"/>
        <v>-1</v>
      </c>
    </row>
    <row r="446" spans="1:19" s="62" customFormat="1" x14ac:dyDescent="0.3">
      <c r="A446" s="123" t="s">
        <v>318</v>
      </c>
      <c r="B446" s="123" t="s">
        <v>781</v>
      </c>
      <c r="C446" s="117">
        <v>19066.798999999999</v>
      </c>
      <c r="D446" s="117">
        <v>19485.909</v>
      </c>
      <c r="E446" s="117">
        <v>23452.739167</v>
      </c>
      <c r="F446" s="117"/>
      <c r="G446" s="117">
        <v>41133.111166000002</v>
      </c>
      <c r="H446" s="117">
        <v>65054.305895000005</v>
      </c>
      <c r="I446" s="117">
        <v>43477.779042000002</v>
      </c>
      <c r="J446" s="117">
        <v>0.19750000000000001</v>
      </c>
      <c r="K446" s="117"/>
      <c r="L446" s="117">
        <v>240.61</v>
      </c>
      <c r="M446" s="117">
        <v>0.142406</v>
      </c>
      <c r="N446" s="117"/>
      <c r="P446" s="67">
        <f t="shared" si="18"/>
        <v>-1</v>
      </c>
      <c r="Q446" s="68">
        <f t="shared" si="19"/>
        <v>-1</v>
      </c>
      <c r="R446" s="68" t="e">
        <f t="shared" si="20"/>
        <v>#DIV/0!</v>
      </c>
    </row>
    <row r="447" spans="1:19" s="62" customFormat="1" x14ac:dyDescent="0.3">
      <c r="A447" s="123" t="s">
        <v>419</v>
      </c>
      <c r="B447" s="123" t="s">
        <v>41</v>
      </c>
      <c r="C447" s="117"/>
      <c r="D447" s="117"/>
      <c r="E447" s="117"/>
      <c r="F447" s="117">
        <v>726.67100000000005</v>
      </c>
      <c r="G447" s="117">
        <v>6545.665</v>
      </c>
      <c r="H447" s="117">
        <v>388.00450000000001</v>
      </c>
      <c r="I447" s="117">
        <v>2619.5549999999998</v>
      </c>
      <c r="J447" s="117"/>
      <c r="K447" s="117"/>
      <c r="L447" s="117"/>
      <c r="M447" s="117">
        <v>0.13338800000000001</v>
      </c>
      <c r="N447" s="117"/>
      <c r="P447" s="67">
        <f t="shared" si="18"/>
        <v>-1</v>
      </c>
      <c r="Q447" s="68" t="e">
        <f t="shared" si="19"/>
        <v>#DIV/0!</v>
      </c>
      <c r="R447" s="68" t="e">
        <f t="shared" si="20"/>
        <v>#DIV/0!</v>
      </c>
    </row>
    <row r="448" spans="1:19" s="62" customFormat="1" x14ac:dyDescent="0.3">
      <c r="A448" s="123" t="s">
        <v>505</v>
      </c>
      <c r="B448" s="123" t="s">
        <v>189</v>
      </c>
      <c r="C448" s="117"/>
      <c r="D448" s="117"/>
      <c r="E448" s="117"/>
      <c r="F448" s="117"/>
      <c r="G448" s="117"/>
      <c r="H448" s="117"/>
      <c r="I448" s="117"/>
      <c r="J448" s="117"/>
      <c r="K448" s="117">
        <v>341.87849999999997</v>
      </c>
      <c r="L448" s="117"/>
      <c r="M448" s="117">
        <v>0.13312000000000002</v>
      </c>
      <c r="N448" s="117"/>
      <c r="P448" s="67">
        <f t="shared" si="18"/>
        <v>-1</v>
      </c>
      <c r="Q448" s="68" t="e">
        <f t="shared" si="19"/>
        <v>#DIV/0!</v>
      </c>
      <c r="R448" s="68">
        <f t="shared" si="20"/>
        <v>-1</v>
      </c>
      <c r="S448" s="103"/>
    </row>
    <row r="449" spans="1:19" s="62" customFormat="1" x14ac:dyDescent="0.3">
      <c r="A449" s="123" t="s">
        <v>58</v>
      </c>
      <c r="B449" s="123" t="s">
        <v>59</v>
      </c>
      <c r="C449" s="117"/>
      <c r="D449" s="117"/>
      <c r="E449" s="117"/>
      <c r="F449" s="117"/>
      <c r="G449" s="117"/>
      <c r="H449" s="117"/>
      <c r="I449" s="117"/>
      <c r="J449" s="117"/>
      <c r="K449" s="117">
        <v>31026.627499999999</v>
      </c>
      <c r="L449" s="117">
        <v>56462.638415000001</v>
      </c>
      <c r="M449" s="117"/>
      <c r="N449" s="117"/>
      <c r="P449" s="67" t="e">
        <f t="shared" si="18"/>
        <v>#DIV/0!</v>
      </c>
      <c r="Q449" s="68">
        <f t="shared" si="19"/>
        <v>-1</v>
      </c>
      <c r="R449" s="68">
        <f t="shared" si="20"/>
        <v>-1</v>
      </c>
      <c r="S449" s="103"/>
    </row>
    <row r="450" spans="1:19" s="62" customFormat="1" x14ac:dyDescent="0.3">
      <c r="A450" s="65" t="s">
        <v>530</v>
      </c>
      <c r="B450" s="65" t="s">
        <v>81</v>
      </c>
      <c r="C450" s="66"/>
      <c r="D450" s="66"/>
      <c r="E450" s="66"/>
      <c r="F450" s="66"/>
      <c r="G450" s="66"/>
      <c r="H450" s="66"/>
      <c r="I450" s="66"/>
      <c r="J450" s="66"/>
      <c r="K450" s="66"/>
      <c r="L450" s="66">
        <v>18139.509396000001</v>
      </c>
      <c r="M450" s="66"/>
      <c r="N450" s="66"/>
      <c r="O450" s="107"/>
      <c r="P450" s="67" t="e">
        <f t="shared" si="18"/>
        <v>#DIV/0!</v>
      </c>
      <c r="Q450" s="68">
        <f t="shared" si="19"/>
        <v>-1</v>
      </c>
      <c r="R450" s="68" t="e">
        <f t="shared" si="20"/>
        <v>#DIV/0!</v>
      </c>
      <c r="S450" s="103"/>
    </row>
    <row r="451" spans="1:19" s="62" customFormat="1" x14ac:dyDescent="0.3">
      <c r="A451" s="123" t="s">
        <v>127</v>
      </c>
      <c r="B451" s="123" t="s">
        <v>120</v>
      </c>
      <c r="C451" s="117">
        <v>11407.562</v>
      </c>
      <c r="D451" s="117">
        <v>17338.184499999999</v>
      </c>
      <c r="E451" s="117">
        <v>75832.807000000001</v>
      </c>
      <c r="F451" s="117">
        <v>66146.791840000005</v>
      </c>
      <c r="G451" s="117">
        <v>71839.400167</v>
      </c>
      <c r="H451" s="117">
        <v>29528.709500000001</v>
      </c>
      <c r="I451" s="117">
        <v>15075.2</v>
      </c>
      <c r="J451" s="117">
        <v>3632.8748539999997</v>
      </c>
      <c r="K451" s="117">
        <v>14139.788699000001</v>
      </c>
      <c r="L451" s="117">
        <v>15012.026782000001</v>
      </c>
      <c r="M451" s="117"/>
      <c r="N451" s="117"/>
      <c r="P451" s="67" t="e">
        <f t="shared" si="18"/>
        <v>#DIV/0!</v>
      </c>
      <c r="Q451" s="68">
        <f t="shared" si="19"/>
        <v>-1</v>
      </c>
      <c r="R451" s="68">
        <f t="shared" si="20"/>
        <v>-1</v>
      </c>
    </row>
    <row r="452" spans="1:19" s="62" customFormat="1" x14ac:dyDescent="0.3">
      <c r="A452" s="123" t="s">
        <v>134</v>
      </c>
      <c r="B452" s="123" t="s">
        <v>135</v>
      </c>
      <c r="C452" s="117"/>
      <c r="D452" s="117"/>
      <c r="E452" s="117"/>
      <c r="F452" s="117"/>
      <c r="G452" s="117"/>
      <c r="H452" s="117"/>
      <c r="I452" s="117"/>
      <c r="J452" s="117"/>
      <c r="K452" s="117">
        <v>1501.74</v>
      </c>
      <c r="L452" s="117">
        <v>13968.121999999999</v>
      </c>
      <c r="M452" s="117"/>
      <c r="N452" s="117"/>
      <c r="P452" s="67" t="e">
        <f t="shared" si="18"/>
        <v>#DIV/0!</v>
      </c>
      <c r="Q452" s="68">
        <f t="shared" si="19"/>
        <v>-1</v>
      </c>
      <c r="R452" s="68">
        <f t="shared" si="20"/>
        <v>-1</v>
      </c>
      <c r="S452" s="103"/>
    </row>
    <row r="453" spans="1:19" s="62" customFormat="1" x14ac:dyDescent="0.3">
      <c r="A453" s="123" t="s">
        <v>150</v>
      </c>
      <c r="B453" s="123" t="s">
        <v>88</v>
      </c>
      <c r="C453" s="117"/>
      <c r="D453" s="117"/>
      <c r="E453" s="117"/>
      <c r="F453" s="117"/>
      <c r="G453" s="117"/>
      <c r="H453" s="117"/>
      <c r="I453" s="117"/>
      <c r="J453" s="117">
        <v>3266.9537880000003</v>
      </c>
      <c r="K453" s="117">
        <v>13969.576288</v>
      </c>
      <c r="L453" s="117">
        <v>10762.937588999999</v>
      </c>
      <c r="M453" s="117"/>
      <c r="N453" s="117"/>
      <c r="P453" s="67" t="e">
        <f t="shared" si="18"/>
        <v>#DIV/0!</v>
      </c>
      <c r="Q453" s="68">
        <f t="shared" si="19"/>
        <v>-1</v>
      </c>
      <c r="R453" s="68">
        <f t="shared" si="20"/>
        <v>-1</v>
      </c>
    </row>
    <row r="454" spans="1:19" s="62" customFormat="1" x14ac:dyDescent="0.3">
      <c r="A454" s="65" t="s">
        <v>535</v>
      </c>
      <c r="B454" s="65" t="s">
        <v>45</v>
      </c>
      <c r="C454" s="66"/>
      <c r="D454" s="66"/>
      <c r="E454" s="66"/>
      <c r="F454" s="66"/>
      <c r="G454" s="66"/>
      <c r="H454" s="66"/>
      <c r="I454" s="66"/>
      <c r="J454" s="66"/>
      <c r="K454" s="66"/>
      <c r="L454" s="66">
        <v>8329.7275369999988</v>
      </c>
      <c r="M454" s="66"/>
      <c r="N454" s="66"/>
      <c r="O454" s="107"/>
      <c r="P454" s="67" t="e">
        <f t="shared" si="18"/>
        <v>#DIV/0!</v>
      </c>
      <c r="Q454" s="68">
        <f t="shared" si="19"/>
        <v>-1</v>
      </c>
      <c r="R454" s="68" t="e">
        <f t="shared" si="20"/>
        <v>#DIV/0!</v>
      </c>
      <c r="S454" s="103"/>
    </row>
    <row r="455" spans="1:19" s="62" customFormat="1" x14ac:dyDescent="0.3">
      <c r="A455" s="123" t="s">
        <v>172</v>
      </c>
      <c r="B455" s="123" t="s">
        <v>68</v>
      </c>
      <c r="C455" s="117"/>
      <c r="D455" s="117"/>
      <c r="E455" s="117"/>
      <c r="F455" s="117">
        <v>26989.101070000001</v>
      </c>
      <c r="G455" s="117">
        <v>2984.703</v>
      </c>
      <c r="H455" s="117"/>
      <c r="I455" s="117">
        <v>5138.6615000000002</v>
      </c>
      <c r="J455" s="117">
        <v>381.01729999999998</v>
      </c>
      <c r="K455" s="117">
        <v>13221.343375</v>
      </c>
      <c r="L455" s="117">
        <v>7872.4266630000002</v>
      </c>
      <c r="M455" s="117"/>
      <c r="N455" s="117"/>
      <c r="P455" s="67" t="e">
        <f t="shared" si="18"/>
        <v>#DIV/0!</v>
      </c>
      <c r="Q455" s="68">
        <f t="shared" si="19"/>
        <v>-1</v>
      </c>
      <c r="R455" s="68">
        <f t="shared" si="20"/>
        <v>-1</v>
      </c>
    </row>
    <row r="456" spans="1:19" s="62" customFormat="1" x14ac:dyDescent="0.3">
      <c r="A456" s="123" t="s">
        <v>173</v>
      </c>
      <c r="B456" s="123" t="s">
        <v>32</v>
      </c>
      <c r="C456" s="117">
        <v>40.204000000000001</v>
      </c>
      <c r="D456" s="117"/>
      <c r="E456" s="117">
        <v>1070.614</v>
      </c>
      <c r="F456" s="117">
        <v>2888.6669999999999</v>
      </c>
      <c r="G456" s="117">
        <v>12235.292665999999</v>
      </c>
      <c r="H456" s="117">
        <v>18767.525897</v>
      </c>
      <c r="I456" s="117">
        <v>63814.736499999999</v>
      </c>
      <c r="J456" s="117">
        <v>22818.497638000001</v>
      </c>
      <c r="K456" s="117">
        <v>21163.587541000001</v>
      </c>
      <c r="L456" s="117">
        <v>7751.1868899999999</v>
      </c>
      <c r="M456" s="117"/>
      <c r="N456" s="117"/>
      <c r="P456" s="67" t="e">
        <f t="shared" si="18"/>
        <v>#DIV/0!</v>
      </c>
      <c r="Q456" s="68">
        <f t="shared" si="19"/>
        <v>-1</v>
      </c>
      <c r="R456" s="68">
        <f t="shared" si="20"/>
        <v>-1</v>
      </c>
    </row>
    <row r="457" spans="1:19" s="62" customFormat="1" x14ac:dyDescent="0.3">
      <c r="A457" s="123" t="s">
        <v>188</v>
      </c>
      <c r="B457" s="123" t="s">
        <v>189</v>
      </c>
      <c r="C457" s="117"/>
      <c r="D457" s="117"/>
      <c r="E457" s="117"/>
      <c r="F457" s="117"/>
      <c r="G457" s="117">
        <v>1389.393</v>
      </c>
      <c r="H457" s="117">
        <v>12284.79</v>
      </c>
      <c r="I457" s="117">
        <v>15919.62</v>
      </c>
      <c r="J457" s="117">
        <v>4546.7847000000002</v>
      </c>
      <c r="K457" s="117">
        <v>8415.1935979999998</v>
      </c>
      <c r="L457" s="117">
        <v>6293.3910329999999</v>
      </c>
      <c r="M457" s="117"/>
      <c r="N457" s="117"/>
      <c r="P457" s="67" t="e">
        <f t="shared" ref="P457:P520" si="21">N457/M457-100%</f>
        <v>#DIV/0!</v>
      </c>
      <c r="Q457" s="68">
        <f t="shared" ref="Q457:Q520" si="22">N457/L457-100%</f>
        <v>-1</v>
      </c>
      <c r="R457" s="68">
        <f t="shared" ref="R457:R520" si="23">N457/K457-100%</f>
        <v>-1</v>
      </c>
    </row>
    <row r="458" spans="1:19" s="62" customFormat="1" x14ac:dyDescent="0.3">
      <c r="A458" s="65" t="s">
        <v>191</v>
      </c>
      <c r="B458" s="65" t="s">
        <v>192</v>
      </c>
      <c r="C458" s="66"/>
      <c r="D458" s="66"/>
      <c r="E458" s="66"/>
      <c r="F458" s="66"/>
      <c r="G458" s="66"/>
      <c r="H458" s="66"/>
      <c r="I458" s="66">
        <v>465.54500000000002</v>
      </c>
      <c r="J458" s="66">
        <v>880.52755400000001</v>
      </c>
      <c r="K458" s="66">
        <v>8230.6146100000005</v>
      </c>
      <c r="L458" s="66">
        <v>5752.7602900000002</v>
      </c>
      <c r="M458" s="66"/>
      <c r="N458" s="66"/>
      <c r="P458" s="67" t="e">
        <f t="shared" si="21"/>
        <v>#DIV/0!</v>
      </c>
      <c r="Q458" s="68">
        <f t="shared" si="22"/>
        <v>-1</v>
      </c>
      <c r="R458" s="68">
        <f t="shared" si="23"/>
        <v>-1</v>
      </c>
    </row>
    <row r="459" spans="1:19" s="62" customFormat="1" x14ac:dyDescent="0.3">
      <c r="A459" s="65" t="s">
        <v>539</v>
      </c>
      <c r="B459" s="65" t="s">
        <v>17</v>
      </c>
      <c r="C459" s="66"/>
      <c r="D459" s="66"/>
      <c r="E459" s="66"/>
      <c r="F459" s="66"/>
      <c r="G459" s="66"/>
      <c r="H459" s="66"/>
      <c r="I459" s="66"/>
      <c r="J459" s="66"/>
      <c r="K459" s="66"/>
      <c r="L459" s="66">
        <v>5730.7593729999999</v>
      </c>
      <c r="M459" s="66"/>
      <c r="N459" s="66"/>
      <c r="O459" s="107"/>
      <c r="P459" s="67" t="e">
        <f t="shared" si="21"/>
        <v>#DIV/0!</v>
      </c>
      <c r="Q459" s="68">
        <f t="shared" si="22"/>
        <v>-1</v>
      </c>
      <c r="R459" s="68" t="e">
        <f t="shared" si="23"/>
        <v>#DIV/0!</v>
      </c>
      <c r="S459" s="103"/>
    </row>
    <row r="460" spans="1:19" s="62" customFormat="1" x14ac:dyDescent="0.3">
      <c r="A460" s="123" t="s">
        <v>203</v>
      </c>
      <c r="B460" s="123" t="s">
        <v>17</v>
      </c>
      <c r="C460" s="117"/>
      <c r="D460" s="117"/>
      <c r="E460" s="117"/>
      <c r="F460" s="117"/>
      <c r="G460" s="117"/>
      <c r="H460" s="117"/>
      <c r="I460" s="117"/>
      <c r="J460" s="117"/>
      <c r="K460" s="117">
        <v>782.23199999999997</v>
      </c>
      <c r="L460" s="117">
        <v>4887.5795180000005</v>
      </c>
      <c r="M460" s="117"/>
      <c r="N460" s="117"/>
      <c r="P460" s="67" t="e">
        <f t="shared" si="21"/>
        <v>#DIV/0!</v>
      </c>
      <c r="Q460" s="68">
        <f t="shared" si="22"/>
        <v>-1</v>
      </c>
      <c r="R460" s="68">
        <f t="shared" si="23"/>
        <v>-1</v>
      </c>
      <c r="S460" s="103"/>
    </row>
    <row r="461" spans="1:19" s="62" customFormat="1" x14ac:dyDescent="0.3">
      <c r="A461" s="123" t="s">
        <v>204</v>
      </c>
      <c r="B461" s="123" t="s">
        <v>17</v>
      </c>
      <c r="C461" s="117"/>
      <c r="D461" s="117"/>
      <c r="E461" s="117"/>
      <c r="F461" s="117"/>
      <c r="G461" s="117"/>
      <c r="H461" s="117"/>
      <c r="I461" s="117"/>
      <c r="J461" s="117"/>
      <c r="K461" s="117">
        <v>2143.8794859999998</v>
      </c>
      <c r="L461" s="117">
        <v>4568.9349699999993</v>
      </c>
      <c r="M461" s="117"/>
      <c r="N461" s="117"/>
      <c r="P461" s="67" t="e">
        <f t="shared" si="21"/>
        <v>#DIV/0!</v>
      </c>
      <c r="Q461" s="68">
        <f t="shared" si="22"/>
        <v>-1</v>
      </c>
      <c r="R461" s="68">
        <f t="shared" si="23"/>
        <v>-1</v>
      </c>
      <c r="S461" s="103"/>
    </row>
    <row r="462" spans="1:19" s="62" customFormat="1" x14ac:dyDescent="0.3">
      <c r="A462" s="123" t="s">
        <v>205</v>
      </c>
      <c r="B462" s="123" t="s">
        <v>68</v>
      </c>
      <c r="C462" s="117"/>
      <c r="D462" s="117"/>
      <c r="E462" s="117"/>
      <c r="F462" s="117"/>
      <c r="G462" s="117">
        <v>9492.8919999999998</v>
      </c>
      <c r="H462" s="117">
        <v>16062.902960000001</v>
      </c>
      <c r="I462" s="117">
        <v>23.204000000000001</v>
      </c>
      <c r="J462" s="117">
        <v>378.10213400000004</v>
      </c>
      <c r="K462" s="117">
        <v>3557.4595839999997</v>
      </c>
      <c r="L462" s="117">
        <v>4469.8767479999997</v>
      </c>
      <c r="M462" s="117"/>
      <c r="N462" s="117"/>
      <c r="P462" s="67" t="e">
        <f t="shared" si="21"/>
        <v>#DIV/0!</v>
      </c>
      <c r="Q462" s="68">
        <f t="shared" si="22"/>
        <v>-1</v>
      </c>
      <c r="R462" s="68">
        <f t="shared" si="23"/>
        <v>-1</v>
      </c>
    </row>
    <row r="463" spans="1:19" s="62" customFormat="1" x14ac:dyDescent="0.3">
      <c r="A463" s="123" t="s">
        <v>209</v>
      </c>
      <c r="B463" s="123" t="s">
        <v>17</v>
      </c>
      <c r="C463" s="117"/>
      <c r="D463" s="117"/>
      <c r="E463" s="117"/>
      <c r="F463" s="117"/>
      <c r="G463" s="117"/>
      <c r="H463" s="117"/>
      <c r="I463" s="117"/>
      <c r="J463" s="117">
        <v>9028.4247009999999</v>
      </c>
      <c r="K463" s="117">
        <v>7098.2568519999995</v>
      </c>
      <c r="L463" s="117">
        <v>3907.3767330000001</v>
      </c>
      <c r="M463" s="117"/>
      <c r="N463" s="117"/>
      <c r="P463" s="67" t="e">
        <f t="shared" si="21"/>
        <v>#DIV/0!</v>
      </c>
      <c r="Q463" s="68">
        <f t="shared" si="22"/>
        <v>-1</v>
      </c>
      <c r="R463" s="68">
        <f t="shared" si="23"/>
        <v>-1</v>
      </c>
    </row>
    <row r="464" spans="1:19" s="62" customFormat="1" x14ac:dyDescent="0.3">
      <c r="A464" s="123" t="s">
        <v>196</v>
      </c>
      <c r="B464" s="123" t="s">
        <v>45</v>
      </c>
      <c r="C464" s="117"/>
      <c r="D464" s="117"/>
      <c r="E464" s="117"/>
      <c r="F464" s="117"/>
      <c r="G464" s="117"/>
      <c r="H464" s="117"/>
      <c r="I464" s="117">
        <v>427.34</v>
      </c>
      <c r="J464" s="117">
        <v>959.33650699999998</v>
      </c>
      <c r="K464" s="117">
        <v>11959.438719</v>
      </c>
      <c r="L464" s="117">
        <v>3817.5749000000001</v>
      </c>
      <c r="M464" s="117"/>
      <c r="N464" s="117"/>
      <c r="P464" s="67" t="e">
        <f t="shared" si="21"/>
        <v>#DIV/0!</v>
      </c>
      <c r="Q464" s="68">
        <f t="shared" si="22"/>
        <v>-1</v>
      </c>
      <c r="R464" s="68">
        <f t="shared" si="23"/>
        <v>-1</v>
      </c>
    </row>
    <row r="465" spans="1:19" s="62" customFormat="1" x14ac:dyDescent="0.3">
      <c r="A465" s="65" t="s">
        <v>547</v>
      </c>
      <c r="B465" s="65" t="s">
        <v>81</v>
      </c>
      <c r="C465" s="66"/>
      <c r="D465" s="66"/>
      <c r="E465" s="66"/>
      <c r="F465" s="66"/>
      <c r="G465" s="66"/>
      <c r="H465" s="66"/>
      <c r="I465" s="66"/>
      <c r="J465" s="66">
        <v>92.919080000000008</v>
      </c>
      <c r="K465" s="66">
        <v>520.66772500000002</v>
      </c>
      <c r="L465" s="66">
        <v>3744.364</v>
      </c>
      <c r="M465" s="66"/>
      <c r="N465" s="66"/>
      <c r="O465" s="107"/>
      <c r="P465" s="67" t="e">
        <f t="shared" si="21"/>
        <v>#DIV/0!</v>
      </c>
      <c r="Q465" s="68">
        <f t="shared" si="22"/>
        <v>-1</v>
      </c>
      <c r="R465" s="68">
        <f t="shared" si="23"/>
        <v>-1</v>
      </c>
      <c r="S465" s="103"/>
    </row>
    <row r="466" spans="1:19" s="62" customFormat="1" x14ac:dyDescent="0.3">
      <c r="A466" s="123" t="s">
        <v>220</v>
      </c>
      <c r="B466" s="123" t="s">
        <v>41</v>
      </c>
      <c r="C466" s="117"/>
      <c r="D466" s="117"/>
      <c r="E466" s="117"/>
      <c r="F466" s="117">
        <v>1114.2650000000001</v>
      </c>
      <c r="G466" s="117">
        <v>355.67099999999999</v>
      </c>
      <c r="H466" s="117">
        <v>308.601</v>
      </c>
      <c r="I466" s="117"/>
      <c r="J466" s="117">
        <v>1537.0450490000001</v>
      </c>
      <c r="K466" s="117">
        <v>11948.153052</v>
      </c>
      <c r="L466" s="117">
        <v>3418.1997030000002</v>
      </c>
      <c r="M466" s="117"/>
      <c r="N466" s="117"/>
      <c r="P466" s="67" t="e">
        <f t="shared" si="21"/>
        <v>#DIV/0!</v>
      </c>
      <c r="Q466" s="68">
        <f t="shared" si="22"/>
        <v>-1</v>
      </c>
      <c r="R466" s="68">
        <f t="shared" si="23"/>
        <v>-1</v>
      </c>
    </row>
    <row r="467" spans="1:19" s="62" customFormat="1" x14ac:dyDescent="0.3">
      <c r="A467" s="65" t="s">
        <v>221</v>
      </c>
      <c r="B467" s="65" t="s">
        <v>575</v>
      </c>
      <c r="C467" s="66"/>
      <c r="D467" s="66"/>
      <c r="E467" s="66"/>
      <c r="F467" s="66"/>
      <c r="G467" s="66"/>
      <c r="H467" s="66"/>
      <c r="I467" s="66"/>
      <c r="J467" s="66"/>
      <c r="K467" s="66">
        <v>7197.8642339999997</v>
      </c>
      <c r="L467" s="66">
        <v>3377.9408509999998</v>
      </c>
      <c r="M467" s="66"/>
      <c r="N467" s="66"/>
      <c r="P467" s="67" t="e">
        <f t="shared" si="21"/>
        <v>#DIV/0!</v>
      </c>
      <c r="Q467" s="68">
        <f t="shared" si="22"/>
        <v>-1</v>
      </c>
      <c r="R467" s="68">
        <f t="shared" si="23"/>
        <v>-1</v>
      </c>
      <c r="S467" s="103"/>
    </row>
    <row r="468" spans="1:19" s="62" customFormat="1" x14ac:dyDescent="0.3">
      <c r="A468" s="123" t="s">
        <v>225</v>
      </c>
      <c r="B468" s="123" t="s">
        <v>41</v>
      </c>
      <c r="C468" s="117"/>
      <c r="D468" s="117">
        <v>333.53800000000001</v>
      </c>
      <c r="E468" s="117">
        <v>28634.003832999999</v>
      </c>
      <c r="F468" s="117">
        <v>44215.442077</v>
      </c>
      <c r="G468" s="117">
        <v>33974.877</v>
      </c>
      <c r="H468" s="117">
        <v>24256.396499999999</v>
      </c>
      <c r="I468" s="117"/>
      <c r="J468" s="117">
        <v>3071.3789999999999</v>
      </c>
      <c r="K468" s="117"/>
      <c r="L468" s="117">
        <v>3192.3227280000001</v>
      </c>
      <c r="M468" s="117"/>
      <c r="N468" s="117"/>
      <c r="P468" s="67" t="e">
        <f t="shared" si="21"/>
        <v>#DIV/0!</v>
      </c>
      <c r="Q468" s="68">
        <f t="shared" si="22"/>
        <v>-1</v>
      </c>
      <c r="R468" s="68" t="e">
        <f t="shared" si="23"/>
        <v>#DIV/0!</v>
      </c>
    </row>
    <row r="469" spans="1:19" s="62" customFormat="1" x14ac:dyDescent="0.3">
      <c r="A469" s="123" t="s">
        <v>226</v>
      </c>
      <c r="B469" s="123" t="s">
        <v>74</v>
      </c>
      <c r="C469" s="117"/>
      <c r="D469" s="117"/>
      <c r="E469" s="117"/>
      <c r="F469" s="117"/>
      <c r="G469" s="117"/>
      <c r="H469" s="117"/>
      <c r="I469" s="117"/>
      <c r="J469" s="117"/>
      <c r="K469" s="117">
        <v>934.16641400000003</v>
      </c>
      <c r="L469" s="117">
        <v>3073.2584999999999</v>
      </c>
      <c r="M469" s="117"/>
      <c r="N469" s="117"/>
      <c r="P469" s="67" t="e">
        <f t="shared" si="21"/>
        <v>#DIV/0!</v>
      </c>
      <c r="Q469" s="68">
        <f t="shared" si="22"/>
        <v>-1</v>
      </c>
      <c r="R469" s="68">
        <f t="shared" si="23"/>
        <v>-1</v>
      </c>
      <c r="S469" s="103"/>
    </row>
    <row r="470" spans="1:19" s="62" customFormat="1" x14ac:dyDescent="0.3">
      <c r="A470" s="123" t="s">
        <v>231</v>
      </c>
      <c r="B470" s="123" t="s">
        <v>147</v>
      </c>
      <c r="C470" s="117"/>
      <c r="D470" s="117"/>
      <c r="E470" s="117"/>
      <c r="F470" s="117"/>
      <c r="G470" s="117"/>
      <c r="H470" s="117"/>
      <c r="I470" s="117"/>
      <c r="J470" s="117"/>
      <c r="K470" s="117">
        <v>8405.9600219999993</v>
      </c>
      <c r="L470" s="117">
        <v>2748.8548430000001</v>
      </c>
      <c r="M470" s="117"/>
      <c r="N470" s="117"/>
      <c r="P470" s="67" t="e">
        <f t="shared" si="21"/>
        <v>#DIV/0!</v>
      </c>
      <c r="Q470" s="68">
        <f t="shared" si="22"/>
        <v>-1</v>
      </c>
      <c r="R470" s="68">
        <f t="shared" si="23"/>
        <v>-1</v>
      </c>
      <c r="S470" s="103"/>
    </row>
    <row r="471" spans="1:19" s="62" customFormat="1" x14ac:dyDescent="0.3">
      <c r="A471" s="123" t="s">
        <v>238</v>
      </c>
      <c r="B471" s="123" t="s">
        <v>239</v>
      </c>
      <c r="C471" s="117"/>
      <c r="D471" s="117"/>
      <c r="E471" s="117"/>
      <c r="F471" s="117"/>
      <c r="G471" s="117"/>
      <c r="H471" s="117"/>
      <c r="I471" s="117">
        <v>158.21700000000001</v>
      </c>
      <c r="J471" s="117">
        <v>934.45389299999999</v>
      </c>
      <c r="K471" s="117">
        <v>2641.84942</v>
      </c>
      <c r="L471" s="117">
        <v>2579.201</v>
      </c>
      <c r="M471" s="117"/>
      <c r="N471" s="117"/>
      <c r="O471" s="41"/>
      <c r="P471" s="67" t="e">
        <f t="shared" si="21"/>
        <v>#DIV/0!</v>
      </c>
      <c r="Q471" s="68">
        <f t="shared" si="22"/>
        <v>-1</v>
      </c>
      <c r="R471" s="68">
        <f t="shared" si="23"/>
        <v>-1</v>
      </c>
      <c r="S471" s="1"/>
    </row>
    <row r="472" spans="1:19" s="62" customFormat="1" x14ac:dyDescent="0.3">
      <c r="A472" s="123" t="s">
        <v>241</v>
      </c>
      <c r="B472" s="123" t="s">
        <v>41</v>
      </c>
      <c r="C472" s="117"/>
      <c r="D472" s="117"/>
      <c r="E472" s="117"/>
      <c r="F472" s="117"/>
      <c r="G472" s="117"/>
      <c r="H472" s="117"/>
      <c r="I472" s="117"/>
      <c r="J472" s="117"/>
      <c r="K472" s="117">
        <v>2013.912372</v>
      </c>
      <c r="L472" s="117">
        <v>2496.6765839999998</v>
      </c>
      <c r="M472" s="117"/>
      <c r="N472" s="117"/>
      <c r="P472" s="67" t="e">
        <f t="shared" si="21"/>
        <v>#DIV/0!</v>
      </c>
      <c r="Q472" s="68">
        <f t="shared" si="22"/>
        <v>-1</v>
      </c>
      <c r="R472" s="68">
        <f t="shared" si="23"/>
        <v>-1</v>
      </c>
      <c r="S472" s="103"/>
    </row>
    <row r="473" spans="1:19" s="62" customFormat="1" x14ac:dyDescent="0.3">
      <c r="A473" s="65" t="s">
        <v>244</v>
      </c>
      <c r="B473" s="65" t="s">
        <v>783</v>
      </c>
      <c r="C473" s="66"/>
      <c r="D473" s="66"/>
      <c r="E473" s="66"/>
      <c r="F473" s="66"/>
      <c r="G473" s="66"/>
      <c r="H473" s="66"/>
      <c r="I473" s="66">
        <v>5092.1648330000007</v>
      </c>
      <c r="J473" s="66">
        <v>1700.523985</v>
      </c>
      <c r="K473" s="66"/>
      <c r="L473" s="66">
        <v>2301.7739969999998</v>
      </c>
      <c r="M473" s="66"/>
      <c r="N473" s="66"/>
      <c r="P473" s="67" t="e">
        <f t="shared" si="21"/>
        <v>#DIV/0!</v>
      </c>
      <c r="Q473" s="68">
        <f t="shared" si="22"/>
        <v>-1</v>
      </c>
      <c r="R473" s="68" t="e">
        <f t="shared" si="23"/>
        <v>#DIV/0!</v>
      </c>
    </row>
    <row r="474" spans="1:19" s="62" customFormat="1" x14ac:dyDescent="0.3">
      <c r="A474" s="123" t="s">
        <v>245</v>
      </c>
      <c r="B474" s="123" t="s">
        <v>68</v>
      </c>
      <c r="C474" s="117">
        <v>68.558000000000007</v>
      </c>
      <c r="D474" s="117">
        <v>251.22300000000001</v>
      </c>
      <c r="E474" s="117"/>
      <c r="F474" s="117"/>
      <c r="G474" s="117">
        <v>5261.5219999999999</v>
      </c>
      <c r="H474" s="117">
        <v>4144.46</v>
      </c>
      <c r="I474" s="117">
        <v>49489.832999999999</v>
      </c>
      <c r="J474" s="117">
        <v>53199.678473</v>
      </c>
      <c r="K474" s="117">
        <v>17764.613105</v>
      </c>
      <c r="L474" s="117">
        <v>2239.041307</v>
      </c>
      <c r="M474" s="117"/>
      <c r="N474" s="117"/>
      <c r="P474" s="67" t="e">
        <f t="shared" si="21"/>
        <v>#DIV/0!</v>
      </c>
      <c r="Q474" s="68">
        <f t="shared" si="22"/>
        <v>-1</v>
      </c>
      <c r="R474" s="68">
        <f t="shared" si="23"/>
        <v>-1</v>
      </c>
    </row>
    <row r="475" spans="1:19" s="62" customFormat="1" x14ac:dyDescent="0.3">
      <c r="A475" s="123" t="s">
        <v>246</v>
      </c>
      <c r="B475" s="123" t="s">
        <v>120</v>
      </c>
      <c r="C475" s="117"/>
      <c r="D475" s="117"/>
      <c r="E475" s="117"/>
      <c r="F475" s="117"/>
      <c r="G475" s="117"/>
      <c r="H475" s="117"/>
      <c r="I475" s="117">
        <v>233.25399999999999</v>
      </c>
      <c r="J475" s="117">
        <v>7015.5712739999999</v>
      </c>
      <c r="K475" s="117">
        <v>2796.1217820000002</v>
      </c>
      <c r="L475" s="117">
        <v>2232.4110000000001</v>
      </c>
      <c r="M475" s="117"/>
      <c r="N475" s="117"/>
      <c r="P475" s="67" t="e">
        <f t="shared" si="21"/>
        <v>#DIV/0!</v>
      </c>
      <c r="Q475" s="68">
        <f t="shared" si="22"/>
        <v>-1</v>
      </c>
      <c r="R475" s="68">
        <f t="shared" si="23"/>
        <v>-1</v>
      </c>
    </row>
    <row r="476" spans="1:19" s="62" customFormat="1" x14ac:dyDescent="0.3">
      <c r="A476" s="65" t="s">
        <v>251</v>
      </c>
      <c r="B476" s="65" t="s">
        <v>32</v>
      </c>
      <c r="C476" s="66"/>
      <c r="D476" s="66"/>
      <c r="E476" s="66"/>
      <c r="F476" s="66"/>
      <c r="G476" s="66"/>
      <c r="H476" s="66"/>
      <c r="I476" s="66">
        <v>6051.0690000000004</v>
      </c>
      <c r="J476" s="66">
        <v>7559.7907599999999</v>
      </c>
      <c r="K476" s="66">
        <v>7836.4708449999998</v>
      </c>
      <c r="L476" s="66">
        <v>2057.759</v>
      </c>
      <c r="M476" s="66"/>
      <c r="N476" s="66"/>
      <c r="P476" s="67" t="e">
        <f t="shared" si="21"/>
        <v>#DIV/0!</v>
      </c>
      <c r="Q476" s="68">
        <f t="shared" si="22"/>
        <v>-1</v>
      </c>
      <c r="R476" s="68">
        <f t="shared" si="23"/>
        <v>-1</v>
      </c>
    </row>
    <row r="477" spans="1:19" s="62" customFormat="1" x14ac:dyDescent="0.3">
      <c r="A477" s="65" t="s">
        <v>559</v>
      </c>
      <c r="B477" s="65" t="s">
        <v>23</v>
      </c>
      <c r="C477" s="66"/>
      <c r="D477" s="66">
        <v>226.232</v>
      </c>
      <c r="E477" s="66">
        <v>170.86600000000001</v>
      </c>
      <c r="F477" s="66">
        <v>209.82400000000001</v>
      </c>
      <c r="G477" s="66">
        <v>14.916</v>
      </c>
      <c r="H477" s="66"/>
      <c r="I477" s="66"/>
      <c r="J477" s="66">
        <v>0.37338399999999999</v>
      </c>
      <c r="K477" s="66"/>
      <c r="L477" s="66">
        <v>1997.6475</v>
      </c>
      <c r="M477" s="123"/>
      <c r="N477" s="123"/>
      <c r="O477" s="107"/>
      <c r="P477" s="67" t="e">
        <f t="shared" si="21"/>
        <v>#DIV/0!</v>
      </c>
      <c r="Q477" s="68">
        <f t="shared" si="22"/>
        <v>-1</v>
      </c>
      <c r="R477" s="68" t="e">
        <f t="shared" si="23"/>
        <v>#DIV/0!</v>
      </c>
      <c r="S477" s="103"/>
    </row>
    <row r="478" spans="1:19" s="62" customFormat="1" x14ac:dyDescent="0.3">
      <c r="A478" s="65" t="s">
        <v>560</v>
      </c>
      <c r="B478" s="65" t="s">
        <v>38</v>
      </c>
      <c r="C478" s="66"/>
      <c r="D478" s="66"/>
      <c r="E478" s="66"/>
      <c r="F478" s="66"/>
      <c r="G478" s="66"/>
      <c r="H478" s="66"/>
      <c r="I478" s="66"/>
      <c r="J478" s="66"/>
      <c r="K478" s="66"/>
      <c r="L478" s="66">
        <v>1936.4376790000001</v>
      </c>
      <c r="M478" s="66"/>
      <c r="N478" s="66"/>
      <c r="O478" s="107"/>
      <c r="P478" s="67" t="e">
        <f t="shared" si="21"/>
        <v>#DIV/0!</v>
      </c>
      <c r="Q478" s="68">
        <f t="shared" si="22"/>
        <v>-1</v>
      </c>
      <c r="R478" s="68" t="e">
        <f t="shared" si="23"/>
        <v>#DIV/0!</v>
      </c>
      <c r="S478" s="103"/>
    </row>
    <row r="479" spans="1:19" s="62" customFormat="1" x14ac:dyDescent="0.3">
      <c r="A479" s="65" t="s">
        <v>562</v>
      </c>
      <c r="B479" s="65" t="s">
        <v>32</v>
      </c>
      <c r="C479" s="66"/>
      <c r="D479" s="66"/>
      <c r="E479" s="66">
        <v>9.3230000000000004</v>
      </c>
      <c r="F479" s="66">
        <v>10.94</v>
      </c>
      <c r="G479" s="66">
        <v>13.401</v>
      </c>
      <c r="H479" s="66"/>
      <c r="I479" s="66">
        <v>2.6459999999999999</v>
      </c>
      <c r="J479" s="66"/>
      <c r="K479" s="66">
        <v>1.3103199999999999</v>
      </c>
      <c r="L479" s="66">
        <v>1898.2049999999999</v>
      </c>
      <c r="M479" s="66"/>
      <c r="N479" s="66"/>
      <c r="O479" s="107"/>
      <c r="P479" s="67" t="e">
        <f t="shared" si="21"/>
        <v>#DIV/0!</v>
      </c>
      <c r="Q479" s="68">
        <f t="shared" si="22"/>
        <v>-1</v>
      </c>
      <c r="R479" s="68">
        <f t="shared" si="23"/>
        <v>-1</v>
      </c>
      <c r="S479" s="103"/>
    </row>
    <row r="480" spans="1:19" s="62" customFormat="1" x14ac:dyDescent="0.3">
      <c r="A480" s="65" t="s">
        <v>561</v>
      </c>
      <c r="B480" s="65" t="s">
        <v>781</v>
      </c>
      <c r="C480" s="66"/>
      <c r="D480" s="66"/>
      <c r="E480" s="66"/>
      <c r="F480" s="66"/>
      <c r="G480" s="66"/>
      <c r="H480" s="66"/>
      <c r="I480" s="66"/>
      <c r="J480" s="66"/>
      <c r="K480" s="66">
        <v>0.19673400000000002</v>
      </c>
      <c r="L480" s="66">
        <v>1887.8165309999999</v>
      </c>
      <c r="M480" s="66"/>
      <c r="N480" s="66"/>
      <c r="O480" s="107"/>
      <c r="P480" s="67" t="e">
        <f t="shared" si="21"/>
        <v>#DIV/0!</v>
      </c>
      <c r="Q480" s="68">
        <f t="shared" si="22"/>
        <v>-1</v>
      </c>
      <c r="R480" s="68">
        <f t="shared" si="23"/>
        <v>-1</v>
      </c>
      <c r="S480" s="103"/>
    </row>
    <row r="481" spans="1:19" s="62" customFormat="1" x14ac:dyDescent="0.3">
      <c r="A481" s="123" t="s">
        <v>258</v>
      </c>
      <c r="B481" s="123" t="s">
        <v>17</v>
      </c>
      <c r="C481" s="117"/>
      <c r="D481" s="117"/>
      <c r="E481" s="117"/>
      <c r="F481" s="117"/>
      <c r="G481" s="117"/>
      <c r="H481" s="117"/>
      <c r="I481" s="117"/>
      <c r="J481" s="117"/>
      <c r="K481" s="117">
        <v>254.080005</v>
      </c>
      <c r="L481" s="117">
        <v>1636.0280500000001</v>
      </c>
      <c r="M481" s="117"/>
      <c r="N481" s="117"/>
      <c r="P481" s="67" t="e">
        <f t="shared" si="21"/>
        <v>#DIV/0!</v>
      </c>
      <c r="Q481" s="68">
        <f t="shared" si="22"/>
        <v>-1</v>
      </c>
      <c r="R481" s="68">
        <f t="shared" si="23"/>
        <v>-1</v>
      </c>
      <c r="S481" s="103"/>
    </row>
    <row r="482" spans="1:19" s="62" customFormat="1" x14ac:dyDescent="0.3">
      <c r="A482" s="65" t="s">
        <v>564</v>
      </c>
      <c r="B482" s="65" t="s">
        <v>38</v>
      </c>
      <c r="C482" s="66"/>
      <c r="D482" s="66"/>
      <c r="E482" s="66"/>
      <c r="F482" s="66"/>
      <c r="G482" s="66"/>
      <c r="H482" s="66"/>
      <c r="I482" s="66"/>
      <c r="J482" s="66"/>
      <c r="K482" s="66">
        <v>59.652999999999999</v>
      </c>
      <c r="L482" s="66">
        <v>1629.6294250000001</v>
      </c>
      <c r="M482" s="66"/>
      <c r="N482" s="66"/>
      <c r="O482" s="107"/>
      <c r="P482" s="67" t="e">
        <f t="shared" si="21"/>
        <v>#DIV/0!</v>
      </c>
      <c r="Q482" s="68">
        <f t="shared" si="22"/>
        <v>-1</v>
      </c>
      <c r="R482" s="68">
        <f t="shared" si="23"/>
        <v>-1</v>
      </c>
      <c r="S482" s="103"/>
    </row>
    <row r="483" spans="1:19" s="62" customFormat="1" x14ac:dyDescent="0.3">
      <c r="A483" s="123" t="s">
        <v>259</v>
      </c>
      <c r="B483" s="123" t="s">
        <v>45</v>
      </c>
      <c r="C483" s="117"/>
      <c r="D483" s="117"/>
      <c r="E483" s="117"/>
      <c r="F483" s="117"/>
      <c r="G483" s="117"/>
      <c r="H483" s="117"/>
      <c r="I483" s="117"/>
      <c r="J483" s="117"/>
      <c r="K483" s="117">
        <v>1079.5676529999998</v>
      </c>
      <c r="L483" s="117">
        <v>1555.9489779999999</v>
      </c>
      <c r="M483" s="117"/>
      <c r="N483" s="117"/>
      <c r="P483" s="67" t="e">
        <f t="shared" si="21"/>
        <v>#DIV/0!</v>
      </c>
      <c r="Q483" s="68">
        <f t="shared" si="22"/>
        <v>-1</v>
      </c>
      <c r="R483" s="68">
        <f t="shared" si="23"/>
        <v>-1</v>
      </c>
      <c r="S483" s="103"/>
    </row>
    <row r="484" spans="1:19" s="62" customFormat="1" x14ac:dyDescent="0.3">
      <c r="A484" s="65" t="s">
        <v>565</v>
      </c>
      <c r="B484" s="65" t="s">
        <v>28</v>
      </c>
      <c r="C484" s="66"/>
      <c r="D484" s="66"/>
      <c r="E484" s="66"/>
      <c r="F484" s="66"/>
      <c r="G484" s="66"/>
      <c r="H484" s="66"/>
      <c r="I484" s="66"/>
      <c r="J484" s="66"/>
      <c r="K484" s="66"/>
      <c r="L484" s="66">
        <v>1537.1957070000001</v>
      </c>
      <c r="M484" s="66"/>
      <c r="N484" s="66"/>
      <c r="O484" s="107"/>
      <c r="P484" s="67" t="e">
        <f t="shared" si="21"/>
        <v>#DIV/0!</v>
      </c>
      <c r="Q484" s="68">
        <f t="shared" si="22"/>
        <v>-1</v>
      </c>
      <c r="R484" s="68" t="e">
        <f t="shared" si="23"/>
        <v>#DIV/0!</v>
      </c>
      <c r="S484" s="103"/>
    </row>
    <row r="485" spans="1:19" s="62" customFormat="1" x14ac:dyDescent="0.3">
      <c r="A485" s="123" t="s">
        <v>270</v>
      </c>
      <c r="B485" s="123" t="s">
        <v>147</v>
      </c>
      <c r="C485" s="117"/>
      <c r="D485" s="117"/>
      <c r="E485" s="117"/>
      <c r="F485" s="117"/>
      <c r="G485" s="117"/>
      <c r="H485" s="117"/>
      <c r="I485" s="117">
        <v>5906.9204650000001</v>
      </c>
      <c r="J485" s="117">
        <v>22197.810971999999</v>
      </c>
      <c r="K485" s="117">
        <v>8371.5157980000004</v>
      </c>
      <c r="L485" s="117">
        <v>1327.9337919999998</v>
      </c>
      <c r="M485" s="117"/>
      <c r="N485" s="117"/>
      <c r="P485" s="67" t="e">
        <f t="shared" si="21"/>
        <v>#DIV/0!</v>
      </c>
      <c r="Q485" s="68">
        <f t="shared" si="22"/>
        <v>-1</v>
      </c>
      <c r="R485" s="68">
        <f t="shared" si="23"/>
        <v>-1</v>
      </c>
    </row>
    <row r="486" spans="1:19" s="62" customFormat="1" x14ac:dyDescent="0.3">
      <c r="A486" s="123" t="s">
        <v>271</v>
      </c>
      <c r="B486" s="123" t="s">
        <v>32</v>
      </c>
      <c r="C486" s="117"/>
      <c r="D486" s="117"/>
      <c r="E486" s="117"/>
      <c r="F486" s="117"/>
      <c r="G486" s="117">
        <v>2403.1264999999999</v>
      </c>
      <c r="H486" s="117">
        <v>3078.0340000000001</v>
      </c>
      <c r="I486" s="117"/>
      <c r="J486" s="117"/>
      <c r="K486" s="117">
        <v>697.52745799999991</v>
      </c>
      <c r="L486" s="117">
        <v>1324.070925</v>
      </c>
      <c r="M486" s="117"/>
      <c r="N486" s="117"/>
      <c r="P486" s="67" t="e">
        <f t="shared" si="21"/>
        <v>#DIV/0!</v>
      </c>
      <c r="Q486" s="68">
        <f t="shared" si="22"/>
        <v>-1</v>
      </c>
      <c r="R486" s="68">
        <f t="shared" si="23"/>
        <v>-1</v>
      </c>
    </row>
    <row r="487" spans="1:19" s="62" customFormat="1" x14ac:dyDescent="0.3">
      <c r="A487" s="65" t="s">
        <v>256</v>
      </c>
      <c r="B487" s="65" t="s">
        <v>41</v>
      </c>
      <c r="C487" s="66"/>
      <c r="D487" s="66"/>
      <c r="E487" s="66"/>
      <c r="F487" s="66">
        <v>27.044</v>
      </c>
      <c r="G487" s="66">
        <v>363.90699999999998</v>
      </c>
      <c r="H487" s="66">
        <v>460.91199999999998</v>
      </c>
      <c r="I487" s="66">
        <v>373.73200000000003</v>
      </c>
      <c r="J487" s="66">
        <v>603.012203</v>
      </c>
      <c r="K487" s="66">
        <v>2380.9013199999999</v>
      </c>
      <c r="L487" s="66">
        <v>1255.637909</v>
      </c>
      <c r="M487" s="66"/>
      <c r="N487" s="66"/>
      <c r="P487" s="67" t="e">
        <f t="shared" si="21"/>
        <v>#DIV/0!</v>
      </c>
      <c r="Q487" s="68">
        <f t="shared" si="22"/>
        <v>-1</v>
      </c>
      <c r="R487" s="68">
        <f t="shared" si="23"/>
        <v>-1</v>
      </c>
    </row>
    <row r="488" spans="1:19" s="62" customFormat="1" x14ac:dyDescent="0.3">
      <c r="A488" s="123" t="s">
        <v>276</v>
      </c>
      <c r="B488" s="123" t="s">
        <v>41</v>
      </c>
      <c r="C488" s="117"/>
      <c r="D488" s="117"/>
      <c r="E488" s="117"/>
      <c r="F488" s="117"/>
      <c r="G488" s="117">
        <v>605.65899999999999</v>
      </c>
      <c r="H488" s="117">
        <v>816.76199999999994</v>
      </c>
      <c r="I488" s="117">
        <v>505.98950000000002</v>
      </c>
      <c r="J488" s="117">
        <v>6363.9740959999999</v>
      </c>
      <c r="K488" s="117">
        <v>4621.5131229999997</v>
      </c>
      <c r="L488" s="117">
        <v>1117.152339</v>
      </c>
      <c r="M488" s="117"/>
      <c r="N488" s="117"/>
      <c r="P488" s="67" t="e">
        <f t="shared" si="21"/>
        <v>#DIV/0!</v>
      </c>
      <c r="Q488" s="68">
        <f t="shared" si="22"/>
        <v>-1</v>
      </c>
      <c r="R488" s="68">
        <f t="shared" si="23"/>
        <v>-1</v>
      </c>
    </row>
    <row r="489" spans="1:19" s="62" customFormat="1" x14ac:dyDescent="0.3">
      <c r="A489" s="123" t="s">
        <v>280</v>
      </c>
      <c r="B489" s="123" t="s">
        <v>782</v>
      </c>
      <c r="C489" s="117"/>
      <c r="D489" s="117"/>
      <c r="E489" s="117"/>
      <c r="F489" s="117"/>
      <c r="G489" s="117"/>
      <c r="H489" s="117"/>
      <c r="I489" s="117"/>
      <c r="J489" s="117">
        <v>1309.057127</v>
      </c>
      <c r="K489" s="117">
        <v>4596.2636119999997</v>
      </c>
      <c r="L489" s="117">
        <v>1089.8109999999999</v>
      </c>
      <c r="M489" s="117"/>
      <c r="N489" s="117"/>
      <c r="P489" s="67" t="e">
        <f t="shared" si="21"/>
        <v>#DIV/0!</v>
      </c>
      <c r="Q489" s="68">
        <f t="shared" si="22"/>
        <v>-1</v>
      </c>
      <c r="R489" s="68">
        <f t="shared" si="23"/>
        <v>-1</v>
      </c>
    </row>
    <row r="490" spans="1:19" s="62" customFormat="1" x14ac:dyDescent="0.3">
      <c r="A490" s="123" t="s">
        <v>281</v>
      </c>
      <c r="B490" s="123" t="s">
        <v>783</v>
      </c>
      <c r="C490" s="117"/>
      <c r="D490" s="117"/>
      <c r="E490" s="117"/>
      <c r="F490" s="117"/>
      <c r="G490" s="117"/>
      <c r="H490" s="117"/>
      <c r="I490" s="117">
        <v>107.16800000000001</v>
      </c>
      <c r="J490" s="117">
        <v>6964.8149239999993</v>
      </c>
      <c r="K490" s="117">
        <v>10629.434827999999</v>
      </c>
      <c r="L490" s="117">
        <v>1038.0712189999999</v>
      </c>
      <c r="M490" s="117"/>
      <c r="N490" s="117"/>
      <c r="P490" s="67" t="e">
        <f t="shared" si="21"/>
        <v>#DIV/0!</v>
      </c>
      <c r="Q490" s="68">
        <f t="shared" si="22"/>
        <v>-1</v>
      </c>
      <c r="R490" s="68">
        <f t="shared" si="23"/>
        <v>-1</v>
      </c>
    </row>
    <row r="491" spans="1:19" s="62" customFormat="1" x14ac:dyDescent="0.3">
      <c r="A491" s="65" t="s">
        <v>11</v>
      </c>
      <c r="B491" s="65" t="s">
        <v>147</v>
      </c>
      <c r="C491" s="66"/>
      <c r="D491" s="66"/>
      <c r="E491" s="66"/>
      <c r="F491" s="66"/>
      <c r="G491" s="66"/>
      <c r="H491" s="66"/>
      <c r="I491" s="66">
        <v>937.68600000000004</v>
      </c>
      <c r="J491" s="66">
        <v>2120.7927810000001</v>
      </c>
      <c r="K491" s="66">
        <v>13133.829346999999</v>
      </c>
      <c r="L491" s="66">
        <v>980.473251</v>
      </c>
      <c r="M491" s="66"/>
      <c r="N491" s="66"/>
      <c r="P491" s="67" t="e">
        <f t="shared" si="21"/>
        <v>#DIV/0!</v>
      </c>
      <c r="Q491" s="68">
        <f t="shared" si="22"/>
        <v>-1</v>
      </c>
      <c r="R491" s="68">
        <f t="shared" si="23"/>
        <v>-1</v>
      </c>
    </row>
    <row r="492" spans="1:19" s="62" customFormat="1" x14ac:dyDescent="0.3">
      <c r="A492" s="123" t="s">
        <v>285</v>
      </c>
      <c r="B492" s="123" t="s">
        <v>282</v>
      </c>
      <c r="C492" s="117"/>
      <c r="D492" s="117"/>
      <c r="E492" s="117"/>
      <c r="F492" s="117"/>
      <c r="G492" s="117"/>
      <c r="H492" s="117"/>
      <c r="I492" s="117"/>
      <c r="J492" s="117">
        <v>848.28755699999999</v>
      </c>
      <c r="K492" s="117">
        <v>4709.8766689999993</v>
      </c>
      <c r="L492" s="117">
        <v>958.19525600000009</v>
      </c>
      <c r="M492" s="117"/>
      <c r="N492" s="117"/>
      <c r="P492" s="67" t="e">
        <f t="shared" si="21"/>
        <v>#DIV/0!</v>
      </c>
      <c r="Q492" s="68">
        <f t="shared" si="22"/>
        <v>-1</v>
      </c>
      <c r="R492" s="68">
        <f t="shared" si="23"/>
        <v>-1</v>
      </c>
    </row>
    <row r="493" spans="1:19" s="62" customFormat="1" x14ac:dyDescent="0.3">
      <c r="A493" s="65" t="s">
        <v>571</v>
      </c>
      <c r="B493" s="65" t="s">
        <v>45</v>
      </c>
      <c r="C493" s="66"/>
      <c r="D493" s="66"/>
      <c r="E493" s="66"/>
      <c r="F493" s="66"/>
      <c r="G493" s="66"/>
      <c r="H493" s="66"/>
      <c r="I493" s="66"/>
      <c r="J493" s="66"/>
      <c r="K493" s="66"/>
      <c r="L493" s="66">
        <v>869.05849999999998</v>
      </c>
      <c r="M493" s="66"/>
      <c r="N493" s="66"/>
      <c r="O493" s="107"/>
      <c r="P493" s="67" t="e">
        <f t="shared" si="21"/>
        <v>#DIV/0!</v>
      </c>
      <c r="Q493" s="68">
        <f t="shared" si="22"/>
        <v>-1</v>
      </c>
      <c r="R493" s="68" t="e">
        <f t="shared" si="23"/>
        <v>#DIV/0!</v>
      </c>
      <c r="S493" s="103"/>
    </row>
    <row r="494" spans="1:19" s="62" customFormat="1" x14ac:dyDescent="0.3">
      <c r="A494" s="123" t="s">
        <v>288</v>
      </c>
      <c r="B494" s="123" t="s">
        <v>129</v>
      </c>
      <c r="C494" s="117"/>
      <c r="D494" s="117"/>
      <c r="E494" s="117"/>
      <c r="F494" s="117"/>
      <c r="G494" s="117"/>
      <c r="H494" s="117">
        <v>1661.2188330000001</v>
      </c>
      <c r="I494" s="117">
        <v>649.43399999999997</v>
      </c>
      <c r="J494" s="117">
        <v>799.40380200000004</v>
      </c>
      <c r="K494" s="117">
        <v>1116.4763330000001</v>
      </c>
      <c r="L494" s="117">
        <v>839.83988499999998</v>
      </c>
      <c r="M494" s="117"/>
      <c r="N494" s="117"/>
      <c r="O494" s="41"/>
      <c r="P494" s="67" t="e">
        <f t="shared" si="21"/>
        <v>#DIV/0!</v>
      </c>
      <c r="Q494" s="68">
        <f t="shared" si="22"/>
        <v>-1</v>
      </c>
      <c r="R494" s="68">
        <f t="shared" si="23"/>
        <v>-1</v>
      </c>
      <c r="S494" s="1"/>
    </row>
    <row r="495" spans="1:19" s="62" customFormat="1" x14ac:dyDescent="0.3">
      <c r="A495" s="65" t="s">
        <v>573</v>
      </c>
      <c r="B495" s="65" t="s">
        <v>575</v>
      </c>
      <c r="C495" s="66"/>
      <c r="D495" s="66"/>
      <c r="E495" s="66"/>
      <c r="F495" s="66"/>
      <c r="G495" s="66"/>
      <c r="H495" s="66"/>
      <c r="I495" s="66"/>
      <c r="J495" s="66"/>
      <c r="K495" s="66"/>
      <c r="L495" s="66">
        <v>735.19338800000003</v>
      </c>
      <c r="M495" s="66"/>
      <c r="N495" s="66"/>
      <c r="O495" s="107"/>
      <c r="P495" s="67" t="e">
        <f t="shared" si="21"/>
        <v>#DIV/0!</v>
      </c>
      <c r="Q495" s="68">
        <f t="shared" si="22"/>
        <v>-1</v>
      </c>
      <c r="R495" s="68" t="e">
        <f t="shared" si="23"/>
        <v>#DIV/0!</v>
      </c>
      <c r="S495" s="103"/>
    </row>
    <row r="496" spans="1:19" s="62" customFormat="1" x14ac:dyDescent="0.3">
      <c r="A496" s="65" t="s">
        <v>574</v>
      </c>
      <c r="B496" s="65" t="s">
        <v>575</v>
      </c>
      <c r="C496" s="66"/>
      <c r="D496" s="66"/>
      <c r="E496" s="66"/>
      <c r="F496" s="66"/>
      <c r="G496" s="66"/>
      <c r="H496" s="66"/>
      <c r="I496" s="66"/>
      <c r="J496" s="66"/>
      <c r="K496" s="66">
        <v>28.597000000000001</v>
      </c>
      <c r="L496" s="66">
        <v>722.00146999999993</v>
      </c>
      <c r="M496" s="66"/>
      <c r="N496" s="66"/>
      <c r="O496" s="107"/>
      <c r="P496" s="67" t="e">
        <f t="shared" si="21"/>
        <v>#DIV/0!</v>
      </c>
      <c r="Q496" s="68">
        <f t="shared" si="22"/>
        <v>-1</v>
      </c>
      <c r="R496" s="68">
        <f t="shared" si="23"/>
        <v>-1</v>
      </c>
      <c r="S496" s="103"/>
    </row>
    <row r="497" spans="1:19" s="62" customFormat="1" x14ac:dyDescent="0.3">
      <c r="A497" s="123" t="s">
        <v>294</v>
      </c>
      <c r="B497" s="123" t="s">
        <v>35</v>
      </c>
      <c r="C497" s="117"/>
      <c r="D497" s="117"/>
      <c r="E497" s="117"/>
      <c r="F497" s="117"/>
      <c r="G497" s="117"/>
      <c r="H497" s="117"/>
      <c r="I497" s="117">
        <v>124.267</v>
      </c>
      <c r="J497" s="117">
        <v>5961.3468789999997</v>
      </c>
      <c r="K497" s="117">
        <v>13056.122327999999</v>
      </c>
      <c r="L497" s="117">
        <v>647.40250000000003</v>
      </c>
      <c r="M497" s="117"/>
      <c r="N497" s="117"/>
      <c r="P497" s="67" t="e">
        <f t="shared" si="21"/>
        <v>#DIV/0!</v>
      </c>
      <c r="Q497" s="68">
        <f t="shared" si="22"/>
        <v>-1</v>
      </c>
      <c r="R497" s="68">
        <f t="shared" si="23"/>
        <v>-1</v>
      </c>
    </row>
    <row r="498" spans="1:19" s="62" customFormat="1" x14ac:dyDescent="0.3">
      <c r="A498" s="65" t="s">
        <v>579</v>
      </c>
      <c r="B498" s="65" t="s">
        <v>23</v>
      </c>
      <c r="C498" s="132"/>
      <c r="D498" s="66"/>
      <c r="E498" s="66"/>
      <c r="F498" s="66"/>
      <c r="G498" s="66"/>
      <c r="H498" s="66"/>
      <c r="I498" s="66"/>
      <c r="J498" s="66">
        <v>57.793474000000003</v>
      </c>
      <c r="K498" s="66">
        <v>464.21091799999999</v>
      </c>
      <c r="L498" s="66">
        <v>637.5815429999999</v>
      </c>
      <c r="M498" s="66"/>
      <c r="N498" s="66"/>
      <c r="O498" s="107"/>
      <c r="P498" s="67" t="e">
        <f t="shared" si="21"/>
        <v>#DIV/0!</v>
      </c>
      <c r="Q498" s="68">
        <f t="shared" si="22"/>
        <v>-1</v>
      </c>
      <c r="R498" s="68">
        <f t="shared" si="23"/>
        <v>-1</v>
      </c>
      <c r="S498" s="103"/>
    </row>
    <row r="499" spans="1:19" s="62" customFormat="1" x14ac:dyDescent="0.3">
      <c r="A499" s="65" t="s">
        <v>580</v>
      </c>
      <c r="B499" s="65" t="s">
        <v>356</v>
      </c>
      <c r="C499" s="66"/>
      <c r="D499" s="66"/>
      <c r="E499" s="66"/>
      <c r="F499" s="66"/>
      <c r="G499" s="66"/>
      <c r="H499" s="66"/>
      <c r="I499" s="66"/>
      <c r="J499" s="66">
        <v>154.35406899999998</v>
      </c>
      <c r="K499" s="66"/>
      <c r="L499" s="66">
        <v>636.82299999999998</v>
      </c>
      <c r="M499" s="66"/>
      <c r="N499" s="66"/>
      <c r="O499" s="107"/>
      <c r="P499" s="67" t="e">
        <f t="shared" si="21"/>
        <v>#DIV/0!</v>
      </c>
      <c r="Q499" s="68">
        <f t="shared" si="22"/>
        <v>-1</v>
      </c>
      <c r="R499" s="68" t="e">
        <f t="shared" si="23"/>
        <v>#DIV/0!</v>
      </c>
      <c r="S499" s="103"/>
    </row>
    <row r="500" spans="1:19" s="62" customFormat="1" x14ac:dyDescent="0.3">
      <c r="A500" s="65" t="s">
        <v>581</v>
      </c>
      <c r="B500" s="65" t="s">
        <v>32</v>
      </c>
      <c r="C500" s="66"/>
      <c r="D500" s="66"/>
      <c r="E500" s="66"/>
      <c r="F500" s="66"/>
      <c r="G500" s="66"/>
      <c r="H500" s="66"/>
      <c r="I500" s="66"/>
      <c r="J500" s="66"/>
      <c r="K500" s="66"/>
      <c r="L500" s="66">
        <v>632.39872200000002</v>
      </c>
      <c r="M500" s="66"/>
      <c r="N500" s="66"/>
      <c r="O500" s="107"/>
      <c r="P500" s="67" t="e">
        <f t="shared" si="21"/>
        <v>#DIV/0!</v>
      </c>
      <c r="Q500" s="68">
        <f t="shared" si="22"/>
        <v>-1</v>
      </c>
      <c r="R500" s="68" t="e">
        <f t="shared" si="23"/>
        <v>#DIV/0!</v>
      </c>
      <c r="S500" s="103"/>
    </row>
    <row r="501" spans="1:19" s="62" customFormat="1" x14ac:dyDescent="0.3">
      <c r="A501" s="123" t="s">
        <v>295</v>
      </c>
      <c r="B501" s="123" t="s">
        <v>23</v>
      </c>
      <c r="C501" s="117"/>
      <c r="D501" s="117"/>
      <c r="E501" s="117"/>
      <c r="F501" s="117"/>
      <c r="G501" s="117"/>
      <c r="H501" s="117"/>
      <c r="I501" s="117">
        <v>634.55200000000002</v>
      </c>
      <c r="J501" s="117">
        <v>9.7695000000000007</v>
      </c>
      <c r="K501" s="117">
        <v>242.70099999999999</v>
      </c>
      <c r="L501" s="117">
        <v>628.39149999999995</v>
      </c>
      <c r="M501" s="117"/>
      <c r="N501" s="117"/>
      <c r="P501" s="67" t="e">
        <f t="shared" si="21"/>
        <v>#DIV/0!</v>
      </c>
      <c r="Q501" s="68">
        <f t="shared" si="22"/>
        <v>-1</v>
      </c>
      <c r="R501" s="68">
        <f t="shared" si="23"/>
        <v>-1</v>
      </c>
    </row>
    <row r="502" spans="1:19" s="62" customFormat="1" x14ac:dyDescent="0.3">
      <c r="A502" s="65" t="s">
        <v>582</v>
      </c>
      <c r="B502" s="65" t="s">
        <v>38</v>
      </c>
      <c r="C502" s="66"/>
      <c r="D502" s="66"/>
      <c r="E502" s="66"/>
      <c r="F502" s="66"/>
      <c r="G502" s="66"/>
      <c r="H502" s="66"/>
      <c r="I502" s="66"/>
      <c r="J502" s="66"/>
      <c r="K502" s="66"/>
      <c r="L502" s="66">
        <v>605.01833799999997</v>
      </c>
      <c r="M502" s="66"/>
      <c r="N502" s="66"/>
      <c r="O502" s="107"/>
      <c r="P502" s="67" t="e">
        <f t="shared" si="21"/>
        <v>#DIV/0!</v>
      </c>
      <c r="Q502" s="68">
        <f t="shared" si="22"/>
        <v>-1</v>
      </c>
      <c r="R502" s="68" t="e">
        <f t="shared" si="23"/>
        <v>#DIV/0!</v>
      </c>
      <c r="S502" s="103"/>
    </row>
    <row r="503" spans="1:19" s="62" customFormat="1" x14ac:dyDescent="0.3">
      <c r="A503" s="123" t="s">
        <v>296</v>
      </c>
      <c r="B503" s="123" t="s">
        <v>23</v>
      </c>
      <c r="C503" s="117"/>
      <c r="D503" s="117"/>
      <c r="E503" s="117"/>
      <c r="F503" s="117"/>
      <c r="G503" s="117"/>
      <c r="H503" s="117"/>
      <c r="I503" s="117"/>
      <c r="J503" s="117">
        <v>1945.0256780000002</v>
      </c>
      <c r="K503" s="117">
        <v>2091.919609</v>
      </c>
      <c r="L503" s="117">
        <v>581.70743999999991</v>
      </c>
      <c r="M503" s="117"/>
      <c r="N503" s="117"/>
      <c r="P503" s="67" t="e">
        <f t="shared" si="21"/>
        <v>#DIV/0!</v>
      </c>
      <c r="Q503" s="68">
        <f t="shared" si="22"/>
        <v>-1</v>
      </c>
      <c r="R503" s="68">
        <f t="shared" si="23"/>
        <v>-1</v>
      </c>
    </row>
    <row r="504" spans="1:19" s="62" customFormat="1" x14ac:dyDescent="0.3">
      <c r="A504" s="65" t="s">
        <v>586</v>
      </c>
      <c r="B504" s="65" t="s">
        <v>782</v>
      </c>
      <c r="C504" s="66"/>
      <c r="D504" s="66"/>
      <c r="E504" s="66"/>
      <c r="F504" s="66"/>
      <c r="G504" s="66"/>
      <c r="H504" s="66"/>
      <c r="I504" s="66"/>
      <c r="J504" s="66"/>
      <c r="K504" s="66"/>
      <c r="L504" s="66">
        <v>565.66569100000004</v>
      </c>
      <c r="M504" s="66"/>
      <c r="N504" s="66"/>
      <c r="O504" s="107"/>
      <c r="P504" s="67" t="e">
        <f t="shared" si="21"/>
        <v>#DIV/0!</v>
      </c>
      <c r="Q504" s="68">
        <f t="shared" si="22"/>
        <v>-1</v>
      </c>
      <c r="R504" s="68" t="e">
        <f t="shared" si="23"/>
        <v>#DIV/0!</v>
      </c>
      <c r="S504" s="103"/>
    </row>
    <row r="505" spans="1:19" s="62" customFormat="1" x14ac:dyDescent="0.3">
      <c r="A505" s="123" t="s">
        <v>298</v>
      </c>
      <c r="B505" s="123" t="s">
        <v>166</v>
      </c>
      <c r="C505" s="117"/>
      <c r="D505" s="117"/>
      <c r="E505" s="117"/>
      <c r="F505" s="117"/>
      <c r="G505" s="117">
        <v>138.52799999999999</v>
      </c>
      <c r="H505" s="117"/>
      <c r="I505" s="117"/>
      <c r="J505" s="117"/>
      <c r="K505" s="117">
        <v>717.91492500000004</v>
      </c>
      <c r="L505" s="117">
        <v>560.68534999999997</v>
      </c>
      <c r="M505" s="117"/>
      <c r="N505" s="117"/>
      <c r="P505" s="67" t="e">
        <f t="shared" si="21"/>
        <v>#DIV/0!</v>
      </c>
      <c r="Q505" s="68">
        <f t="shared" si="22"/>
        <v>-1</v>
      </c>
      <c r="R505" s="68">
        <f t="shared" si="23"/>
        <v>-1</v>
      </c>
    </row>
    <row r="506" spans="1:19" s="62" customFormat="1" x14ac:dyDescent="0.3">
      <c r="A506" s="123" t="s">
        <v>299</v>
      </c>
      <c r="B506" s="123" t="s">
        <v>135</v>
      </c>
      <c r="C506" s="117"/>
      <c r="D506" s="117"/>
      <c r="E506" s="117"/>
      <c r="F506" s="117"/>
      <c r="G506" s="117"/>
      <c r="H506" s="117"/>
      <c r="I506" s="117"/>
      <c r="J506" s="117">
        <v>3282.3420000000001</v>
      </c>
      <c r="K506" s="117">
        <v>5634.4594999999999</v>
      </c>
      <c r="L506" s="117">
        <v>540.76949999999999</v>
      </c>
      <c r="M506" s="117"/>
      <c r="N506" s="117"/>
      <c r="P506" s="67" t="e">
        <f t="shared" si="21"/>
        <v>#DIV/0!</v>
      </c>
      <c r="Q506" s="68">
        <f t="shared" si="22"/>
        <v>-1</v>
      </c>
      <c r="R506" s="68">
        <f t="shared" si="23"/>
        <v>-1</v>
      </c>
    </row>
    <row r="507" spans="1:19" s="62" customFormat="1" x14ac:dyDescent="0.3">
      <c r="A507" s="65" t="s">
        <v>300</v>
      </c>
      <c r="B507" s="65" t="s">
        <v>47</v>
      </c>
      <c r="C507" s="66"/>
      <c r="D507" s="66"/>
      <c r="E507" s="66"/>
      <c r="F507" s="66"/>
      <c r="G507" s="66"/>
      <c r="H507" s="66"/>
      <c r="I507" s="66"/>
      <c r="J507" s="66"/>
      <c r="K507" s="66">
        <v>314.327</v>
      </c>
      <c r="L507" s="66">
        <v>534.89033700000005</v>
      </c>
      <c r="M507" s="66"/>
      <c r="N507" s="66"/>
      <c r="P507" s="67" t="e">
        <f t="shared" si="21"/>
        <v>#DIV/0!</v>
      </c>
      <c r="Q507" s="68">
        <f t="shared" si="22"/>
        <v>-1</v>
      </c>
      <c r="R507" s="68">
        <f t="shared" si="23"/>
        <v>-1</v>
      </c>
      <c r="S507" s="103"/>
    </row>
    <row r="508" spans="1:19" s="62" customFormat="1" x14ac:dyDescent="0.3">
      <c r="A508" s="65" t="s">
        <v>585</v>
      </c>
      <c r="B508" s="65" t="s">
        <v>17</v>
      </c>
      <c r="C508" s="66"/>
      <c r="D508" s="66"/>
      <c r="E508" s="66"/>
      <c r="F508" s="66"/>
      <c r="G508" s="66"/>
      <c r="H508" s="66"/>
      <c r="I508" s="66">
        <v>43.213999999999999</v>
      </c>
      <c r="J508" s="66"/>
      <c r="K508" s="66"/>
      <c r="L508" s="66">
        <v>534.18826300000001</v>
      </c>
      <c r="M508" s="66"/>
      <c r="N508" s="66"/>
      <c r="O508" s="107"/>
      <c r="P508" s="67" t="e">
        <f t="shared" si="21"/>
        <v>#DIV/0!</v>
      </c>
      <c r="Q508" s="68">
        <f t="shared" si="22"/>
        <v>-1</v>
      </c>
      <c r="R508" s="68" t="e">
        <f t="shared" si="23"/>
        <v>#DIV/0!</v>
      </c>
      <c r="S508" s="103"/>
    </row>
    <row r="509" spans="1:19" s="62" customFormat="1" x14ac:dyDescent="0.3">
      <c r="A509" s="65" t="s">
        <v>303</v>
      </c>
      <c r="B509" s="65" t="s">
        <v>17</v>
      </c>
      <c r="C509" s="66"/>
      <c r="D509" s="66"/>
      <c r="E509" s="66"/>
      <c r="F509" s="66"/>
      <c r="G509" s="66"/>
      <c r="H509" s="66"/>
      <c r="I509" s="66"/>
      <c r="J509" s="66"/>
      <c r="K509" s="66">
        <v>338.911</v>
      </c>
      <c r="L509" s="66">
        <v>467.64171500000003</v>
      </c>
      <c r="M509" s="66"/>
      <c r="N509" s="66"/>
      <c r="P509" s="67" t="e">
        <f t="shared" si="21"/>
        <v>#DIV/0!</v>
      </c>
      <c r="Q509" s="68">
        <f t="shared" si="22"/>
        <v>-1</v>
      </c>
      <c r="R509" s="68">
        <f t="shared" si="23"/>
        <v>-1</v>
      </c>
      <c r="S509" s="103"/>
    </row>
    <row r="510" spans="1:19" s="62" customFormat="1" x14ac:dyDescent="0.3">
      <c r="A510" s="65" t="s">
        <v>588</v>
      </c>
      <c r="B510" s="65" t="s">
        <v>782</v>
      </c>
      <c r="C510" s="66"/>
      <c r="D510" s="66"/>
      <c r="E510" s="66"/>
      <c r="F510" s="66"/>
      <c r="G510" s="66"/>
      <c r="H510" s="66"/>
      <c r="I510" s="66"/>
      <c r="J510" s="66"/>
      <c r="K510" s="66"/>
      <c r="L510" s="66">
        <v>445.51679999999999</v>
      </c>
      <c r="M510" s="66"/>
      <c r="N510" s="66"/>
      <c r="O510" s="107"/>
      <c r="P510" s="67" t="e">
        <f t="shared" si="21"/>
        <v>#DIV/0!</v>
      </c>
      <c r="Q510" s="68">
        <f t="shared" si="22"/>
        <v>-1</v>
      </c>
      <c r="R510" s="68" t="e">
        <f t="shared" si="23"/>
        <v>#DIV/0!</v>
      </c>
      <c r="S510" s="103"/>
    </row>
    <row r="511" spans="1:19" s="62" customFormat="1" x14ac:dyDescent="0.3">
      <c r="A511" s="65" t="s">
        <v>589</v>
      </c>
      <c r="B511" s="65" t="s">
        <v>114</v>
      </c>
      <c r="C511" s="66"/>
      <c r="D511" s="66"/>
      <c r="E511" s="66"/>
      <c r="F511" s="66"/>
      <c r="G511" s="66"/>
      <c r="H511" s="66"/>
      <c r="I511" s="66"/>
      <c r="J511" s="66"/>
      <c r="K511" s="66"/>
      <c r="L511" s="66">
        <v>432.983</v>
      </c>
      <c r="M511" s="66"/>
      <c r="N511" s="66"/>
      <c r="O511" s="107"/>
      <c r="P511" s="67" t="e">
        <f t="shared" si="21"/>
        <v>#DIV/0!</v>
      </c>
      <c r="Q511" s="68">
        <f t="shared" si="22"/>
        <v>-1</v>
      </c>
      <c r="R511" s="68" t="e">
        <f t="shared" si="23"/>
        <v>#DIV/0!</v>
      </c>
      <c r="S511" s="103"/>
    </row>
    <row r="512" spans="1:19" s="62" customFormat="1" x14ac:dyDescent="0.3">
      <c r="A512" s="65" t="s">
        <v>592</v>
      </c>
      <c r="B512" s="65" t="s">
        <v>282</v>
      </c>
      <c r="C512" s="66"/>
      <c r="D512" s="66"/>
      <c r="E512" s="66"/>
      <c r="F512" s="66"/>
      <c r="G512" s="66"/>
      <c r="H512" s="66"/>
      <c r="I512" s="66"/>
      <c r="J512" s="66"/>
      <c r="K512" s="66"/>
      <c r="L512" s="66">
        <v>412.37200000000001</v>
      </c>
      <c r="M512" s="66"/>
      <c r="N512" s="66"/>
      <c r="O512" s="107"/>
      <c r="P512" s="67" t="e">
        <f t="shared" si="21"/>
        <v>#DIV/0!</v>
      </c>
      <c r="Q512" s="68">
        <f t="shared" si="22"/>
        <v>-1</v>
      </c>
      <c r="R512" s="68" t="e">
        <f t="shared" si="23"/>
        <v>#DIV/0!</v>
      </c>
      <c r="S512" s="103"/>
    </row>
    <row r="513" spans="1:19" s="62" customFormat="1" x14ac:dyDescent="0.3">
      <c r="A513" s="146" t="s">
        <v>304</v>
      </c>
      <c r="B513" s="123" t="s">
        <v>41</v>
      </c>
      <c r="C513" s="117"/>
      <c r="D513" s="117"/>
      <c r="E513" s="117"/>
      <c r="F513" s="117"/>
      <c r="G513" s="117"/>
      <c r="H513" s="117"/>
      <c r="I513" s="117">
        <v>167.31299999999999</v>
      </c>
      <c r="J513" s="117">
        <v>833.52786700000001</v>
      </c>
      <c r="K513" s="117">
        <v>2933.5784589999998</v>
      </c>
      <c r="L513" s="117">
        <v>408.85384399999998</v>
      </c>
      <c r="M513" s="117"/>
      <c r="N513" s="117"/>
      <c r="P513" s="67" t="e">
        <f t="shared" si="21"/>
        <v>#DIV/0!</v>
      </c>
      <c r="Q513" s="68">
        <f t="shared" si="22"/>
        <v>-1</v>
      </c>
      <c r="R513" s="68">
        <f t="shared" si="23"/>
        <v>-1</v>
      </c>
    </row>
    <row r="514" spans="1:19" s="62" customFormat="1" x14ac:dyDescent="0.3">
      <c r="A514" s="123" t="s">
        <v>305</v>
      </c>
      <c r="B514" s="123" t="s">
        <v>28</v>
      </c>
      <c r="C514" s="117"/>
      <c r="D514" s="117"/>
      <c r="E514" s="117"/>
      <c r="F514" s="117"/>
      <c r="G514" s="117"/>
      <c r="H514" s="117"/>
      <c r="I514" s="117"/>
      <c r="J514" s="117">
        <v>2953.5188590000002</v>
      </c>
      <c r="K514" s="117">
        <v>2073.0139220000001</v>
      </c>
      <c r="L514" s="117">
        <v>401.72208899999998</v>
      </c>
      <c r="M514" s="117"/>
      <c r="N514" s="117"/>
      <c r="P514" s="67" t="e">
        <f t="shared" si="21"/>
        <v>#DIV/0!</v>
      </c>
      <c r="Q514" s="68">
        <f t="shared" si="22"/>
        <v>-1</v>
      </c>
      <c r="R514" s="68">
        <f t="shared" si="23"/>
        <v>-1</v>
      </c>
    </row>
    <row r="515" spans="1:19" s="62" customFormat="1" x14ac:dyDescent="0.3">
      <c r="A515" s="123" t="s">
        <v>309</v>
      </c>
      <c r="B515" s="123" t="s">
        <v>28</v>
      </c>
      <c r="C515" s="117"/>
      <c r="D515" s="117"/>
      <c r="E515" s="117">
        <v>69.682000000000002</v>
      </c>
      <c r="F515" s="117">
        <v>2.9260000000000002</v>
      </c>
      <c r="G515" s="117">
        <v>10780.861000000001</v>
      </c>
      <c r="H515" s="117">
        <v>31899.424999999999</v>
      </c>
      <c r="I515" s="117">
        <v>3893.9360000000001</v>
      </c>
      <c r="J515" s="117"/>
      <c r="K515" s="117">
        <v>161.06</v>
      </c>
      <c r="L515" s="117">
        <v>347.90550000000002</v>
      </c>
      <c r="M515" s="117"/>
      <c r="N515" s="117"/>
      <c r="P515" s="67" t="e">
        <f t="shared" si="21"/>
        <v>#DIV/0!</v>
      </c>
      <c r="Q515" s="68">
        <f t="shared" si="22"/>
        <v>-1</v>
      </c>
      <c r="R515" s="68">
        <f t="shared" si="23"/>
        <v>-1</v>
      </c>
    </row>
    <row r="516" spans="1:19" s="62" customFormat="1" x14ac:dyDescent="0.3">
      <c r="A516" s="123" t="s">
        <v>310</v>
      </c>
      <c r="B516" s="123" t="s">
        <v>47</v>
      </c>
      <c r="C516" s="117"/>
      <c r="D516" s="117"/>
      <c r="E516" s="117"/>
      <c r="F516" s="117"/>
      <c r="G516" s="117"/>
      <c r="H516" s="117"/>
      <c r="I516" s="117">
        <v>953.53700000000003</v>
      </c>
      <c r="J516" s="117"/>
      <c r="K516" s="117"/>
      <c r="L516" s="117">
        <v>347.888667</v>
      </c>
      <c r="M516" s="117"/>
      <c r="N516" s="117"/>
      <c r="P516" s="67" t="e">
        <f t="shared" si="21"/>
        <v>#DIV/0!</v>
      </c>
      <c r="Q516" s="68">
        <f t="shared" si="22"/>
        <v>-1</v>
      </c>
      <c r="R516" s="68" t="e">
        <f t="shared" si="23"/>
        <v>#DIV/0!</v>
      </c>
    </row>
    <row r="517" spans="1:19" s="62" customFormat="1" x14ac:dyDescent="0.3">
      <c r="A517" s="65" t="s">
        <v>595</v>
      </c>
      <c r="B517" s="65" t="s">
        <v>38</v>
      </c>
      <c r="C517" s="66"/>
      <c r="D517" s="66"/>
      <c r="E517" s="66"/>
      <c r="F517" s="66"/>
      <c r="G517" s="66"/>
      <c r="H517" s="66"/>
      <c r="I517" s="66"/>
      <c r="J517" s="66"/>
      <c r="K517" s="66"/>
      <c r="L517" s="66">
        <v>315.1465</v>
      </c>
      <c r="M517" s="66"/>
      <c r="N517" s="66"/>
      <c r="O517" s="107"/>
      <c r="P517" s="67" t="e">
        <f t="shared" si="21"/>
        <v>#DIV/0!</v>
      </c>
      <c r="Q517" s="68">
        <f t="shared" si="22"/>
        <v>-1</v>
      </c>
      <c r="R517" s="68" t="e">
        <f t="shared" si="23"/>
        <v>#DIV/0!</v>
      </c>
      <c r="S517" s="103"/>
    </row>
    <row r="518" spans="1:19" s="62" customFormat="1" x14ac:dyDescent="0.3">
      <c r="A518" s="65" t="s">
        <v>591</v>
      </c>
      <c r="B518" s="65" t="s">
        <v>114</v>
      </c>
      <c r="C518" s="66"/>
      <c r="D518" s="66"/>
      <c r="E518" s="66"/>
      <c r="F518" s="66"/>
      <c r="G518" s="66"/>
      <c r="H518" s="66"/>
      <c r="I518" s="66"/>
      <c r="J518" s="66"/>
      <c r="K518" s="66">
        <v>16.774999999999999</v>
      </c>
      <c r="L518" s="66">
        <v>314.27862400000004</v>
      </c>
      <c r="M518" s="66"/>
      <c r="N518" s="66"/>
      <c r="O518" s="107"/>
      <c r="P518" s="67" t="e">
        <f t="shared" si="21"/>
        <v>#DIV/0!</v>
      </c>
      <c r="Q518" s="68">
        <f t="shared" si="22"/>
        <v>-1</v>
      </c>
      <c r="R518" s="68">
        <f t="shared" si="23"/>
        <v>-1</v>
      </c>
      <c r="S518" s="103"/>
    </row>
    <row r="519" spans="1:19" s="62" customFormat="1" x14ac:dyDescent="0.3">
      <c r="A519" s="65" t="s">
        <v>596</v>
      </c>
      <c r="B519" s="65" t="s">
        <v>32</v>
      </c>
      <c r="C519" s="66"/>
      <c r="D519" s="66"/>
      <c r="E519" s="66"/>
      <c r="F519" s="66"/>
      <c r="G519" s="66"/>
      <c r="H519" s="66"/>
      <c r="I519" s="66"/>
      <c r="J519" s="66"/>
      <c r="K519" s="66"/>
      <c r="L519" s="66">
        <v>309.48599999999999</v>
      </c>
      <c r="M519" s="66"/>
      <c r="N519" s="66"/>
      <c r="O519" s="107"/>
      <c r="P519" s="67" t="e">
        <f t="shared" si="21"/>
        <v>#DIV/0!</v>
      </c>
      <c r="Q519" s="68">
        <f t="shared" si="22"/>
        <v>-1</v>
      </c>
      <c r="R519" s="68" t="e">
        <f t="shared" si="23"/>
        <v>#DIV/0!</v>
      </c>
      <c r="S519" s="103"/>
    </row>
    <row r="520" spans="1:19" s="62" customFormat="1" x14ac:dyDescent="0.3">
      <c r="A520" s="123" t="s">
        <v>313</v>
      </c>
      <c r="B520" s="123" t="s">
        <v>74</v>
      </c>
      <c r="C520" s="117"/>
      <c r="D520" s="117"/>
      <c r="E520" s="117"/>
      <c r="F520" s="117"/>
      <c r="G520" s="117"/>
      <c r="H520" s="117"/>
      <c r="I520" s="117"/>
      <c r="J520" s="117">
        <v>262.65899999999999</v>
      </c>
      <c r="K520" s="117">
        <v>3867.2457610000001</v>
      </c>
      <c r="L520" s="117">
        <v>307.54383300000001</v>
      </c>
      <c r="M520" s="117"/>
      <c r="N520" s="117"/>
      <c r="P520" s="67" t="e">
        <f t="shared" si="21"/>
        <v>#DIV/0!</v>
      </c>
      <c r="Q520" s="68">
        <f t="shared" si="22"/>
        <v>-1</v>
      </c>
      <c r="R520" s="68">
        <f t="shared" si="23"/>
        <v>-1</v>
      </c>
    </row>
    <row r="521" spans="1:19" s="62" customFormat="1" x14ac:dyDescent="0.3">
      <c r="A521" s="65" t="s">
        <v>598</v>
      </c>
      <c r="B521" s="65" t="s">
        <v>32</v>
      </c>
      <c r="C521" s="66"/>
      <c r="D521" s="66"/>
      <c r="E521" s="66"/>
      <c r="F521" s="66"/>
      <c r="G521" s="66"/>
      <c r="H521" s="66"/>
      <c r="I521" s="66"/>
      <c r="J521" s="66"/>
      <c r="K521" s="66"/>
      <c r="L521" s="66">
        <v>290.33224999999999</v>
      </c>
      <c r="M521" s="66"/>
      <c r="N521" s="66"/>
      <c r="O521" s="107"/>
      <c r="P521" s="67" t="e">
        <f t="shared" ref="P521:P584" si="24">N521/M521-100%</f>
        <v>#DIV/0!</v>
      </c>
      <c r="Q521" s="68">
        <f t="shared" ref="Q521:Q584" si="25">N521/L521-100%</f>
        <v>-1</v>
      </c>
      <c r="R521" s="68" t="e">
        <f t="shared" ref="R521:R584" si="26">N521/K521-100%</f>
        <v>#DIV/0!</v>
      </c>
      <c r="S521" s="103"/>
    </row>
    <row r="522" spans="1:19" s="62" customFormat="1" x14ac:dyDescent="0.3">
      <c r="A522" s="123" t="s">
        <v>314</v>
      </c>
      <c r="B522" s="123" t="s">
        <v>17</v>
      </c>
      <c r="C522" s="117"/>
      <c r="D522" s="117"/>
      <c r="E522" s="117"/>
      <c r="F522" s="117"/>
      <c r="G522" s="117"/>
      <c r="H522" s="117"/>
      <c r="I522" s="117"/>
      <c r="J522" s="117"/>
      <c r="K522" s="117">
        <v>609.64400000000001</v>
      </c>
      <c r="L522" s="117">
        <v>275.52600000000001</v>
      </c>
      <c r="M522" s="117"/>
      <c r="N522" s="117"/>
      <c r="P522" s="67" t="e">
        <f t="shared" si="24"/>
        <v>#DIV/0!</v>
      </c>
      <c r="Q522" s="68">
        <f t="shared" si="25"/>
        <v>-1</v>
      </c>
      <c r="R522" s="68">
        <f t="shared" si="26"/>
        <v>-1</v>
      </c>
      <c r="S522" s="103"/>
    </row>
    <row r="523" spans="1:19" s="62" customFormat="1" x14ac:dyDescent="0.3">
      <c r="A523" s="65" t="s">
        <v>600</v>
      </c>
      <c r="B523" s="65" t="s">
        <v>74</v>
      </c>
      <c r="C523" s="66"/>
      <c r="D523" s="66"/>
      <c r="E523" s="66"/>
      <c r="F523" s="66"/>
      <c r="G523" s="66"/>
      <c r="H523" s="66"/>
      <c r="I523" s="66"/>
      <c r="J523" s="66"/>
      <c r="K523" s="66"/>
      <c r="L523" s="66">
        <v>273.41478000000001</v>
      </c>
      <c r="M523" s="66"/>
      <c r="N523" s="66"/>
      <c r="O523" s="107"/>
      <c r="P523" s="67" t="e">
        <f t="shared" si="24"/>
        <v>#DIV/0!</v>
      </c>
      <c r="Q523" s="68">
        <f t="shared" si="25"/>
        <v>-1</v>
      </c>
      <c r="R523" s="68" t="e">
        <f t="shared" si="26"/>
        <v>#DIV/0!</v>
      </c>
      <c r="S523" s="103"/>
    </row>
    <row r="524" spans="1:19" s="62" customFormat="1" x14ac:dyDescent="0.3">
      <c r="A524" s="123" t="s">
        <v>315</v>
      </c>
      <c r="B524" s="123" t="s">
        <v>32</v>
      </c>
      <c r="C524" s="117"/>
      <c r="D524" s="117"/>
      <c r="E524" s="117"/>
      <c r="F524" s="117"/>
      <c r="G524" s="117"/>
      <c r="H524" s="117"/>
      <c r="I524" s="117"/>
      <c r="J524" s="117">
        <v>477.05650000000003</v>
      </c>
      <c r="K524" s="117">
        <v>5096.2731050000002</v>
      </c>
      <c r="L524" s="117">
        <v>263.41866700000003</v>
      </c>
      <c r="M524" s="117"/>
      <c r="N524" s="117"/>
      <c r="P524" s="67" t="e">
        <f t="shared" si="24"/>
        <v>#DIV/0!</v>
      </c>
      <c r="Q524" s="68">
        <f t="shared" si="25"/>
        <v>-1</v>
      </c>
      <c r="R524" s="68">
        <f t="shared" si="26"/>
        <v>-1</v>
      </c>
    </row>
    <row r="525" spans="1:19" s="62" customFormat="1" x14ac:dyDescent="0.3">
      <c r="A525" s="69" t="s">
        <v>601</v>
      </c>
      <c r="B525" s="65" t="s">
        <v>275</v>
      </c>
      <c r="C525" s="66"/>
      <c r="D525" s="66"/>
      <c r="E525" s="66"/>
      <c r="F525" s="66"/>
      <c r="G525" s="66"/>
      <c r="H525" s="66"/>
      <c r="I525" s="66"/>
      <c r="J525" s="66"/>
      <c r="K525" s="66">
        <v>61.297359999999998</v>
      </c>
      <c r="L525" s="66">
        <v>262.10966000000002</v>
      </c>
      <c r="M525" s="66"/>
      <c r="N525" s="66"/>
      <c r="O525" s="107"/>
      <c r="P525" s="67" t="e">
        <f t="shared" si="24"/>
        <v>#DIV/0!</v>
      </c>
      <c r="Q525" s="68">
        <f t="shared" si="25"/>
        <v>-1</v>
      </c>
      <c r="R525" s="68">
        <f t="shared" si="26"/>
        <v>-1</v>
      </c>
      <c r="S525" s="103"/>
    </row>
    <row r="526" spans="1:19" s="62" customFormat="1" x14ac:dyDescent="0.3">
      <c r="A526" s="65" t="s">
        <v>316</v>
      </c>
      <c r="B526" s="65" t="s">
        <v>47</v>
      </c>
      <c r="C526" s="66"/>
      <c r="D526" s="66"/>
      <c r="E526" s="66"/>
      <c r="F526" s="66"/>
      <c r="G526" s="66"/>
      <c r="H526" s="66"/>
      <c r="I526" s="66"/>
      <c r="J526" s="66">
        <v>541.8468519999999</v>
      </c>
      <c r="K526" s="66">
        <v>1002.391</v>
      </c>
      <c r="L526" s="66">
        <v>248.93884</v>
      </c>
      <c r="M526" s="66"/>
      <c r="N526" s="66"/>
      <c r="P526" s="67" t="e">
        <f t="shared" si="24"/>
        <v>#DIV/0!</v>
      </c>
      <c r="Q526" s="68">
        <f t="shared" si="25"/>
        <v>-1</v>
      </c>
      <c r="R526" s="68">
        <f t="shared" si="26"/>
        <v>-1</v>
      </c>
    </row>
    <row r="527" spans="1:19" s="62" customFormat="1" x14ac:dyDescent="0.3">
      <c r="A527" s="123" t="s">
        <v>319</v>
      </c>
      <c r="B527" s="123" t="s">
        <v>320</v>
      </c>
      <c r="C527" s="117"/>
      <c r="D527" s="117"/>
      <c r="E527" s="117"/>
      <c r="F527" s="117"/>
      <c r="G527" s="117"/>
      <c r="H527" s="117"/>
      <c r="I527" s="117"/>
      <c r="J527" s="117"/>
      <c r="K527" s="117">
        <v>1433.7594999999999</v>
      </c>
      <c r="L527" s="117">
        <v>227.6045</v>
      </c>
      <c r="M527" s="117"/>
      <c r="N527" s="117"/>
      <c r="P527" s="67" t="e">
        <f t="shared" si="24"/>
        <v>#DIV/0!</v>
      </c>
      <c r="Q527" s="68">
        <f t="shared" si="25"/>
        <v>-1</v>
      </c>
      <c r="R527" s="68">
        <f t="shared" si="26"/>
        <v>-1</v>
      </c>
      <c r="S527" s="103"/>
    </row>
    <row r="528" spans="1:19" s="62" customFormat="1" x14ac:dyDescent="0.3">
      <c r="A528" s="123" t="s">
        <v>312</v>
      </c>
      <c r="B528" s="123" t="s">
        <v>41</v>
      </c>
      <c r="C528" s="117"/>
      <c r="D528" s="117"/>
      <c r="E528" s="117"/>
      <c r="F528" s="117"/>
      <c r="G528" s="117"/>
      <c r="H528" s="117"/>
      <c r="I528" s="117">
        <v>365.41800000000001</v>
      </c>
      <c r="J528" s="117">
        <v>1005.107951</v>
      </c>
      <c r="K528" s="117">
        <v>487.08220899999998</v>
      </c>
      <c r="L528" s="117">
        <v>190.50931599999998</v>
      </c>
      <c r="M528" s="117"/>
      <c r="N528" s="117"/>
      <c r="P528" s="67" t="e">
        <f t="shared" si="24"/>
        <v>#DIV/0!</v>
      </c>
      <c r="Q528" s="68">
        <f t="shared" si="25"/>
        <v>-1</v>
      </c>
      <c r="R528" s="68">
        <f t="shared" si="26"/>
        <v>-1</v>
      </c>
    </row>
    <row r="529" spans="1:19" s="62" customFormat="1" x14ac:dyDescent="0.3">
      <c r="A529" s="65" t="s">
        <v>606</v>
      </c>
      <c r="B529" s="65" t="s">
        <v>282</v>
      </c>
      <c r="C529" s="66"/>
      <c r="D529" s="66"/>
      <c r="E529" s="66"/>
      <c r="F529" s="66"/>
      <c r="G529" s="66"/>
      <c r="H529" s="66"/>
      <c r="I529" s="66"/>
      <c r="J529" s="66"/>
      <c r="K529" s="66"/>
      <c r="L529" s="66">
        <v>186.40649999999999</v>
      </c>
      <c r="M529" s="66"/>
      <c r="N529" s="66"/>
      <c r="O529" s="107"/>
      <c r="P529" s="67" t="e">
        <f t="shared" si="24"/>
        <v>#DIV/0!</v>
      </c>
      <c r="Q529" s="68">
        <f t="shared" si="25"/>
        <v>-1</v>
      </c>
      <c r="R529" s="68" t="e">
        <f t="shared" si="26"/>
        <v>#DIV/0!</v>
      </c>
      <c r="S529" s="103"/>
    </row>
    <row r="530" spans="1:19" s="62" customFormat="1" x14ac:dyDescent="0.3">
      <c r="A530" s="65" t="s">
        <v>323</v>
      </c>
      <c r="B530" s="65" t="s">
        <v>782</v>
      </c>
      <c r="C530" s="66"/>
      <c r="D530" s="66"/>
      <c r="E530" s="66"/>
      <c r="F530" s="66"/>
      <c r="G530" s="66"/>
      <c r="H530" s="66"/>
      <c r="I530" s="66"/>
      <c r="J530" s="66"/>
      <c r="K530" s="66">
        <v>242.294298</v>
      </c>
      <c r="L530" s="66">
        <v>185.93299999999999</v>
      </c>
      <c r="M530" s="66"/>
      <c r="N530" s="66"/>
      <c r="P530" s="67" t="e">
        <f t="shared" si="24"/>
        <v>#DIV/0!</v>
      </c>
      <c r="Q530" s="68">
        <f t="shared" si="25"/>
        <v>-1</v>
      </c>
      <c r="R530" s="68">
        <f t="shared" si="26"/>
        <v>-1</v>
      </c>
      <c r="S530" s="103"/>
    </row>
    <row r="531" spans="1:19" s="62" customFormat="1" x14ac:dyDescent="0.3">
      <c r="A531" s="123" t="s">
        <v>324</v>
      </c>
      <c r="B531" s="123" t="s">
        <v>74</v>
      </c>
      <c r="C531" s="117"/>
      <c r="D531" s="117"/>
      <c r="E531" s="117"/>
      <c r="F531" s="117"/>
      <c r="G531" s="117"/>
      <c r="H531" s="117"/>
      <c r="I531" s="117"/>
      <c r="J531" s="117"/>
      <c r="K531" s="117">
        <v>1229.5977330000001</v>
      </c>
      <c r="L531" s="117">
        <v>172.869</v>
      </c>
      <c r="M531" s="117"/>
      <c r="N531" s="117"/>
      <c r="P531" s="67" t="e">
        <f t="shared" si="24"/>
        <v>#DIV/0!</v>
      </c>
      <c r="Q531" s="68">
        <f t="shared" si="25"/>
        <v>-1</v>
      </c>
      <c r="R531" s="68">
        <f t="shared" si="26"/>
        <v>-1</v>
      </c>
      <c r="S531" s="103"/>
    </row>
    <row r="532" spans="1:19" s="62" customFormat="1" x14ac:dyDescent="0.3">
      <c r="A532" s="65" t="s">
        <v>609</v>
      </c>
      <c r="B532" s="65" t="s">
        <v>38</v>
      </c>
      <c r="C532" s="66"/>
      <c r="D532" s="66"/>
      <c r="E532" s="66"/>
      <c r="F532" s="66"/>
      <c r="G532" s="66"/>
      <c r="H532" s="66"/>
      <c r="I532" s="66"/>
      <c r="J532" s="66"/>
      <c r="K532" s="66"/>
      <c r="L532" s="66">
        <v>171</v>
      </c>
      <c r="M532" s="66"/>
      <c r="N532" s="66"/>
      <c r="O532" s="107"/>
      <c r="P532" s="67" t="e">
        <f t="shared" si="24"/>
        <v>#DIV/0!</v>
      </c>
      <c r="Q532" s="68">
        <f t="shared" si="25"/>
        <v>-1</v>
      </c>
      <c r="R532" s="68" t="e">
        <f t="shared" si="26"/>
        <v>#DIV/0!</v>
      </c>
      <c r="S532" s="103"/>
    </row>
    <row r="533" spans="1:19" s="62" customFormat="1" x14ac:dyDescent="0.3">
      <c r="A533" s="123" t="s">
        <v>325</v>
      </c>
      <c r="B533" s="123" t="s">
        <v>155</v>
      </c>
      <c r="C533" s="117"/>
      <c r="D533" s="117"/>
      <c r="E533" s="117"/>
      <c r="F533" s="117"/>
      <c r="G533" s="117"/>
      <c r="H533" s="117"/>
      <c r="I533" s="117">
        <v>11.419</v>
      </c>
      <c r="J533" s="117">
        <v>6682.8938879999996</v>
      </c>
      <c r="K533" s="117">
        <v>3402.3523320000004</v>
      </c>
      <c r="L533" s="117">
        <v>164.431937</v>
      </c>
      <c r="M533" s="117"/>
      <c r="N533" s="117"/>
      <c r="P533" s="67" t="e">
        <f t="shared" si="24"/>
        <v>#DIV/0!</v>
      </c>
      <c r="Q533" s="68">
        <f t="shared" si="25"/>
        <v>-1</v>
      </c>
      <c r="R533" s="68">
        <f t="shared" si="26"/>
        <v>-1</v>
      </c>
    </row>
    <row r="534" spans="1:19" s="62" customFormat="1" x14ac:dyDescent="0.3">
      <c r="A534" s="65" t="s">
        <v>610</v>
      </c>
      <c r="B534" s="65" t="s">
        <v>783</v>
      </c>
      <c r="C534" s="66"/>
      <c r="D534" s="66"/>
      <c r="E534" s="66"/>
      <c r="F534" s="66"/>
      <c r="G534" s="66"/>
      <c r="H534" s="66"/>
      <c r="I534" s="66"/>
      <c r="J534" s="66"/>
      <c r="K534" s="66"/>
      <c r="L534" s="66">
        <v>156.92400000000001</v>
      </c>
      <c r="M534" s="66"/>
      <c r="N534" s="66"/>
      <c r="O534" s="107"/>
      <c r="P534" s="67" t="e">
        <f t="shared" si="24"/>
        <v>#DIV/0!</v>
      </c>
      <c r="Q534" s="68">
        <f t="shared" si="25"/>
        <v>-1</v>
      </c>
      <c r="R534" s="68" t="e">
        <f t="shared" si="26"/>
        <v>#DIV/0!</v>
      </c>
      <c r="S534" s="103"/>
    </row>
    <row r="535" spans="1:19" s="62" customFormat="1" x14ac:dyDescent="0.3">
      <c r="A535" s="65" t="s">
        <v>328</v>
      </c>
      <c r="B535" s="65" t="s">
        <v>17</v>
      </c>
      <c r="C535" s="66"/>
      <c r="D535" s="66">
        <v>173.32900000000001</v>
      </c>
      <c r="E535" s="66">
        <v>1429.9829999999999</v>
      </c>
      <c r="F535" s="66"/>
      <c r="G535" s="66"/>
      <c r="H535" s="66">
        <v>408.31150000000002</v>
      </c>
      <c r="I535" s="66">
        <v>1266.1099999999999</v>
      </c>
      <c r="J535" s="66"/>
      <c r="K535" s="66"/>
      <c r="L535" s="66">
        <v>130.89251400000001</v>
      </c>
      <c r="M535" s="66"/>
      <c r="N535" s="66"/>
      <c r="P535" s="67" t="e">
        <f t="shared" si="24"/>
        <v>#DIV/0!</v>
      </c>
      <c r="Q535" s="68">
        <f t="shared" si="25"/>
        <v>-1</v>
      </c>
      <c r="R535" s="68" t="e">
        <f t="shared" si="26"/>
        <v>#DIV/0!</v>
      </c>
    </row>
    <row r="536" spans="1:19" s="62" customFormat="1" x14ac:dyDescent="0.3">
      <c r="A536" s="123" t="s">
        <v>333</v>
      </c>
      <c r="B536" s="123" t="s">
        <v>17</v>
      </c>
      <c r="C536" s="117"/>
      <c r="D536" s="117"/>
      <c r="E536" s="117"/>
      <c r="F536" s="117"/>
      <c r="G536" s="117"/>
      <c r="H536" s="117"/>
      <c r="I536" s="117">
        <v>819.49400000000003</v>
      </c>
      <c r="J536" s="117">
        <v>130.45619400000001</v>
      </c>
      <c r="K536" s="117">
        <v>22.455500000000001</v>
      </c>
      <c r="L536" s="117">
        <v>103.464</v>
      </c>
      <c r="M536" s="117"/>
      <c r="N536" s="117"/>
      <c r="P536" s="67" t="e">
        <f t="shared" si="24"/>
        <v>#DIV/0!</v>
      </c>
      <c r="Q536" s="68">
        <f t="shared" si="25"/>
        <v>-1</v>
      </c>
      <c r="R536" s="68">
        <f t="shared" si="26"/>
        <v>-1</v>
      </c>
    </row>
    <row r="537" spans="1:19" s="62" customFormat="1" x14ac:dyDescent="0.3">
      <c r="A537" s="65" t="s">
        <v>19</v>
      </c>
      <c r="B537" s="65" t="s">
        <v>32</v>
      </c>
      <c r="C537" s="66"/>
      <c r="D537" s="66"/>
      <c r="E537" s="66"/>
      <c r="F537" s="66"/>
      <c r="G537" s="66"/>
      <c r="H537" s="66"/>
      <c r="I537" s="66"/>
      <c r="J537" s="66"/>
      <c r="K537" s="66"/>
      <c r="L537" s="66">
        <v>102</v>
      </c>
      <c r="M537" s="66"/>
      <c r="N537" s="66"/>
      <c r="O537" s="107"/>
      <c r="P537" s="67" t="e">
        <f t="shared" si="24"/>
        <v>#DIV/0!</v>
      </c>
      <c r="Q537" s="68">
        <f t="shared" si="25"/>
        <v>-1</v>
      </c>
      <c r="R537" s="68" t="e">
        <f t="shared" si="26"/>
        <v>#DIV/0!</v>
      </c>
      <c r="S537" s="103"/>
    </row>
    <row r="538" spans="1:19" s="62" customFormat="1" x14ac:dyDescent="0.3">
      <c r="A538" s="123" t="s">
        <v>336</v>
      </c>
      <c r="B538" s="123" t="s">
        <v>38</v>
      </c>
      <c r="C538" s="117"/>
      <c r="D538" s="117"/>
      <c r="E538" s="117"/>
      <c r="F538" s="117"/>
      <c r="G538" s="117"/>
      <c r="H538" s="117"/>
      <c r="I538" s="117"/>
      <c r="J538" s="117"/>
      <c r="K538" s="117">
        <v>501.16399999999999</v>
      </c>
      <c r="L538" s="117">
        <v>84.674000000000007</v>
      </c>
      <c r="M538" s="117"/>
      <c r="N538" s="117"/>
      <c r="P538" s="67" t="e">
        <f t="shared" si="24"/>
        <v>#DIV/0!</v>
      </c>
      <c r="Q538" s="68">
        <f t="shared" si="25"/>
        <v>-1</v>
      </c>
      <c r="R538" s="68">
        <f t="shared" si="26"/>
        <v>-1</v>
      </c>
      <c r="S538" s="103"/>
    </row>
    <row r="539" spans="1:19" s="62" customFormat="1" x14ac:dyDescent="0.3">
      <c r="A539" s="123" t="s">
        <v>335</v>
      </c>
      <c r="B539" s="123" t="s">
        <v>32</v>
      </c>
      <c r="C539" s="117"/>
      <c r="D539" s="117"/>
      <c r="E539" s="117"/>
      <c r="F539" s="117"/>
      <c r="G539" s="117"/>
      <c r="H539" s="117"/>
      <c r="I539" s="117"/>
      <c r="J539" s="117">
        <v>1148.254036</v>
      </c>
      <c r="K539" s="117">
        <v>95.716999999999999</v>
      </c>
      <c r="L539" s="117">
        <v>67.577187000000009</v>
      </c>
      <c r="M539" s="117"/>
      <c r="N539" s="117"/>
      <c r="O539" s="41"/>
      <c r="P539" s="67" t="e">
        <f t="shared" si="24"/>
        <v>#DIV/0!</v>
      </c>
      <c r="Q539" s="68">
        <f t="shared" si="25"/>
        <v>-1</v>
      </c>
      <c r="R539" s="68">
        <f t="shared" si="26"/>
        <v>-1</v>
      </c>
    </row>
    <row r="540" spans="1:19" s="62" customFormat="1" x14ac:dyDescent="0.3">
      <c r="A540" s="123" t="s">
        <v>343</v>
      </c>
      <c r="B540" s="123" t="s">
        <v>264</v>
      </c>
      <c r="C540" s="117"/>
      <c r="D540" s="117"/>
      <c r="E540" s="117"/>
      <c r="F540" s="117"/>
      <c r="G540" s="117"/>
      <c r="H540" s="117">
        <v>324.28899999999999</v>
      </c>
      <c r="I540" s="117">
        <v>511.96600000000001</v>
      </c>
      <c r="J540" s="117"/>
      <c r="K540" s="117">
        <v>4608.6229999999996</v>
      </c>
      <c r="L540" s="117">
        <v>60.231999999999999</v>
      </c>
      <c r="M540" s="117"/>
      <c r="N540" s="117"/>
      <c r="P540" s="67" t="e">
        <f t="shared" si="24"/>
        <v>#DIV/0!</v>
      </c>
      <c r="Q540" s="68">
        <f t="shared" si="25"/>
        <v>-1</v>
      </c>
      <c r="R540" s="68">
        <f t="shared" si="26"/>
        <v>-1</v>
      </c>
    </row>
    <row r="541" spans="1:19" s="62" customFormat="1" x14ac:dyDescent="0.3">
      <c r="A541" s="123" t="s">
        <v>347</v>
      </c>
      <c r="B541" s="123" t="s">
        <v>74</v>
      </c>
      <c r="C541" s="117"/>
      <c r="D541" s="117"/>
      <c r="E541" s="117"/>
      <c r="F541" s="117"/>
      <c r="G541" s="117"/>
      <c r="H541" s="117"/>
      <c r="I541" s="117"/>
      <c r="J541" s="117"/>
      <c r="K541" s="117">
        <v>883.29916700000001</v>
      </c>
      <c r="L541" s="117">
        <v>53.580364000000003</v>
      </c>
      <c r="M541" s="117"/>
      <c r="N541" s="117"/>
      <c r="P541" s="67" t="e">
        <f t="shared" si="24"/>
        <v>#DIV/0!</v>
      </c>
      <c r="Q541" s="68">
        <f t="shared" si="25"/>
        <v>-1</v>
      </c>
      <c r="R541" s="68">
        <f t="shared" si="26"/>
        <v>-1</v>
      </c>
      <c r="S541" s="103"/>
    </row>
    <row r="542" spans="1:19" s="62" customFormat="1" x14ac:dyDescent="0.3">
      <c r="A542" s="65" t="s">
        <v>339</v>
      </c>
      <c r="B542" s="65" t="s">
        <v>47</v>
      </c>
      <c r="C542" s="66"/>
      <c r="D542" s="66"/>
      <c r="E542" s="66"/>
      <c r="F542" s="66"/>
      <c r="G542" s="66"/>
      <c r="H542" s="66"/>
      <c r="I542" s="66"/>
      <c r="J542" s="66"/>
      <c r="K542" s="66">
        <v>638.00891899999999</v>
      </c>
      <c r="L542" s="66">
        <v>52.616883999999999</v>
      </c>
      <c r="M542" s="66"/>
      <c r="N542" s="66"/>
      <c r="P542" s="67" t="e">
        <f t="shared" si="24"/>
        <v>#DIV/0!</v>
      </c>
      <c r="Q542" s="68">
        <f t="shared" si="25"/>
        <v>-1</v>
      </c>
      <c r="R542" s="68">
        <f t="shared" si="26"/>
        <v>-1</v>
      </c>
      <c r="S542" s="103"/>
    </row>
    <row r="543" spans="1:19" x14ac:dyDescent="0.3">
      <c r="A543" s="150" t="s">
        <v>346</v>
      </c>
      <c r="B543" t="s">
        <v>43</v>
      </c>
      <c r="C543" s="124"/>
      <c r="D543" s="124"/>
      <c r="E543" s="124"/>
      <c r="F543" s="124"/>
      <c r="G543" s="124"/>
      <c r="H543" s="124"/>
      <c r="I543" s="124"/>
      <c r="J543" s="124"/>
      <c r="K543" s="124">
        <v>458.03365300000002</v>
      </c>
      <c r="L543" s="124">
        <v>50.267499999999998</v>
      </c>
      <c r="M543" s="124"/>
      <c r="N543" s="124"/>
      <c r="O543" s="62"/>
      <c r="P543" s="67" t="e">
        <f t="shared" si="24"/>
        <v>#DIV/0!</v>
      </c>
      <c r="Q543" s="68">
        <f t="shared" si="25"/>
        <v>-1</v>
      </c>
      <c r="R543" s="68">
        <f t="shared" si="26"/>
        <v>-1</v>
      </c>
      <c r="S543" s="103"/>
    </row>
    <row r="544" spans="1:19" x14ac:dyDescent="0.3">
      <c r="A544" s="147" t="s">
        <v>349</v>
      </c>
      <c r="B544" s="125" t="s">
        <v>32</v>
      </c>
      <c r="C544" s="117"/>
      <c r="D544" s="117"/>
      <c r="E544" s="117"/>
      <c r="F544" s="117"/>
      <c r="G544" s="117"/>
      <c r="H544" s="117"/>
      <c r="I544" s="117">
        <v>11058.20169</v>
      </c>
      <c r="J544" s="117">
        <v>3799.4325370000001</v>
      </c>
      <c r="K544" s="117"/>
      <c r="L544" s="117">
        <v>41.435000000000002</v>
      </c>
      <c r="M544" s="124"/>
      <c r="N544" s="124"/>
      <c r="O544" s="62"/>
      <c r="P544" s="67" t="e">
        <f t="shared" si="24"/>
        <v>#DIV/0!</v>
      </c>
      <c r="Q544" s="68">
        <f t="shared" si="25"/>
        <v>-1</v>
      </c>
      <c r="R544" s="68" t="e">
        <f t="shared" si="26"/>
        <v>#DIV/0!</v>
      </c>
      <c r="S544" s="62"/>
    </row>
    <row r="545" spans="1:19" x14ac:dyDescent="0.3">
      <c r="A545" s="147" t="s">
        <v>345</v>
      </c>
      <c r="B545" s="125" t="s">
        <v>38</v>
      </c>
      <c r="C545" s="117">
        <v>1589.7159999999999</v>
      </c>
      <c r="D545" s="117">
        <v>27347.5255</v>
      </c>
      <c r="E545" s="117">
        <v>37848.616500000004</v>
      </c>
      <c r="F545" s="117">
        <v>23783.578020000001</v>
      </c>
      <c r="G545" s="117">
        <v>8045.6385699999992</v>
      </c>
      <c r="H545" s="117"/>
      <c r="I545" s="117"/>
      <c r="J545" s="117"/>
      <c r="K545" s="117">
        <v>176.92569599999999</v>
      </c>
      <c r="L545" s="117">
        <v>37.168148000000002</v>
      </c>
      <c r="M545" s="124"/>
      <c r="N545" s="124"/>
      <c r="O545" s="62"/>
      <c r="P545" s="67" t="e">
        <f t="shared" si="24"/>
        <v>#DIV/0!</v>
      </c>
      <c r="Q545" s="68">
        <f t="shared" si="25"/>
        <v>-1</v>
      </c>
      <c r="R545" s="68">
        <f t="shared" si="26"/>
        <v>-1</v>
      </c>
      <c r="S545" s="62"/>
    </row>
    <row r="546" spans="1:19" x14ac:dyDescent="0.3">
      <c r="A546" s="147" t="s">
        <v>351</v>
      </c>
      <c r="B546" s="125" t="s">
        <v>155</v>
      </c>
      <c r="C546" s="117"/>
      <c r="D546" s="117"/>
      <c r="E546" s="117"/>
      <c r="F546" s="117"/>
      <c r="G546" s="117"/>
      <c r="H546" s="117"/>
      <c r="I546" s="117"/>
      <c r="J546" s="117">
        <v>122.81</v>
      </c>
      <c r="K546" s="117">
        <v>25.253</v>
      </c>
      <c r="L546" s="117">
        <v>29.694181999999998</v>
      </c>
      <c r="M546" s="124"/>
      <c r="N546" s="124"/>
      <c r="O546" s="62"/>
      <c r="P546" s="67" t="e">
        <f t="shared" si="24"/>
        <v>#DIV/0!</v>
      </c>
      <c r="Q546" s="68">
        <f t="shared" si="25"/>
        <v>-1</v>
      </c>
      <c r="R546" s="68">
        <f t="shared" si="26"/>
        <v>-1</v>
      </c>
      <c r="S546" s="62"/>
    </row>
    <row r="547" spans="1:19" x14ac:dyDescent="0.3">
      <c r="A547" s="147" t="s">
        <v>354</v>
      </c>
      <c r="B547" s="125" t="s">
        <v>264</v>
      </c>
      <c r="C547" s="117"/>
      <c r="D547" s="117"/>
      <c r="E547" s="117"/>
      <c r="F547" s="117"/>
      <c r="G547" s="117"/>
      <c r="H547" s="117"/>
      <c r="I547" s="117"/>
      <c r="J547" s="117"/>
      <c r="K547" s="117">
        <v>137.11949999999999</v>
      </c>
      <c r="L547" s="117">
        <v>19.137</v>
      </c>
      <c r="M547" s="124"/>
      <c r="N547" s="124"/>
      <c r="O547" s="62"/>
      <c r="P547" s="67" t="e">
        <f t="shared" si="24"/>
        <v>#DIV/0!</v>
      </c>
      <c r="Q547" s="68">
        <f t="shared" si="25"/>
        <v>-1</v>
      </c>
      <c r="R547" s="68">
        <f t="shared" si="26"/>
        <v>-1</v>
      </c>
      <c r="S547" s="103"/>
    </row>
    <row r="548" spans="1:19" x14ac:dyDescent="0.3">
      <c r="A548" s="147" t="s">
        <v>352</v>
      </c>
      <c r="B548" s="125" t="s">
        <v>147</v>
      </c>
      <c r="C548" s="117">
        <v>687.66</v>
      </c>
      <c r="D548" s="117">
        <v>302.65600000000001</v>
      </c>
      <c r="E548" s="117"/>
      <c r="F548" s="117">
        <v>166.03399999999999</v>
      </c>
      <c r="G548" s="117">
        <v>491.27</v>
      </c>
      <c r="H548" s="117">
        <v>798.19</v>
      </c>
      <c r="I548" s="117">
        <v>823.94799999999998</v>
      </c>
      <c r="J548" s="117">
        <v>1708.255658</v>
      </c>
      <c r="K548" s="117">
        <v>748.33146099999999</v>
      </c>
      <c r="L548" s="117">
        <v>16.475536999999999</v>
      </c>
      <c r="M548" s="124"/>
      <c r="N548" s="124"/>
      <c r="O548" s="1"/>
      <c r="P548" s="67" t="e">
        <f t="shared" si="24"/>
        <v>#DIV/0!</v>
      </c>
      <c r="Q548" s="68">
        <f t="shared" si="25"/>
        <v>-1</v>
      </c>
      <c r="R548" s="68">
        <f t="shared" si="26"/>
        <v>-1</v>
      </c>
      <c r="S548" s="1"/>
    </row>
    <row r="549" spans="1:19" x14ac:dyDescent="0.3">
      <c r="A549" s="145" t="s">
        <v>359</v>
      </c>
      <c r="B549" s="129" t="s">
        <v>17</v>
      </c>
      <c r="C549" s="66"/>
      <c r="D549" s="66"/>
      <c r="E549" s="66"/>
      <c r="F549" s="66">
        <v>1189.7159999999999</v>
      </c>
      <c r="G549" s="66">
        <v>4943.4984999999997</v>
      </c>
      <c r="H549" s="66">
        <v>5846.9605000000001</v>
      </c>
      <c r="I549" s="66">
        <v>972.10950000000003</v>
      </c>
      <c r="J549" s="66">
        <v>1671.132055</v>
      </c>
      <c r="K549" s="66">
        <v>1453.6064249999999</v>
      </c>
      <c r="L549" s="66">
        <v>14.848000000000001</v>
      </c>
      <c r="M549" s="70"/>
      <c r="N549" s="70"/>
      <c r="O549" s="62"/>
      <c r="P549" s="67" t="e">
        <f t="shared" si="24"/>
        <v>#DIV/0!</v>
      </c>
      <c r="Q549" s="68">
        <f t="shared" si="25"/>
        <v>-1</v>
      </c>
      <c r="R549" s="68">
        <f t="shared" si="26"/>
        <v>-1</v>
      </c>
      <c r="S549" s="62"/>
    </row>
    <row r="550" spans="1:19" x14ac:dyDescent="0.3">
      <c r="A550" s="148" t="s">
        <v>360</v>
      </c>
      <c r="B550" t="s">
        <v>147</v>
      </c>
      <c r="C550" s="152"/>
      <c r="D550" s="152"/>
      <c r="E550" s="152"/>
      <c r="F550" s="152"/>
      <c r="G550" s="152"/>
      <c r="H550" s="152"/>
      <c r="I550" s="152"/>
      <c r="J550" s="152">
        <v>1646.446332</v>
      </c>
      <c r="K550" s="152">
        <v>2567.0666470000001</v>
      </c>
      <c r="L550" s="152">
        <v>12.892543</v>
      </c>
      <c r="M550" s="124"/>
      <c r="N550" s="124"/>
      <c r="O550" s="62"/>
      <c r="P550" s="67" t="e">
        <f t="shared" si="24"/>
        <v>#DIV/0!</v>
      </c>
      <c r="Q550" s="68">
        <f t="shared" si="25"/>
        <v>-1</v>
      </c>
      <c r="R550" s="68">
        <f t="shared" si="26"/>
        <v>-1</v>
      </c>
      <c r="S550" s="62"/>
    </row>
    <row r="551" spans="1:19" s="62" customFormat="1" x14ac:dyDescent="0.3">
      <c r="A551" s="65" t="s">
        <v>358</v>
      </c>
      <c r="B551" s="65" t="s">
        <v>63</v>
      </c>
      <c r="C551" s="66"/>
      <c r="D551" s="66"/>
      <c r="E551" s="66">
        <v>318.33600000000001</v>
      </c>
      <c r="F551" s="66">
        <v>9070.4855000000007</v>
      </c>
      <c r="G551" s="66">
        <v>3416.3705</v>
      </c>
      <c r="H551" s="66">
        <v>344.29500000000002</v>
      </c>
      <c r="I551" s="66">
        <v>265.17399999999998</v>
      </c>
      <c r="J551" s="66">
        <v>136.94941800000001</v>
      </c>
      <c r="K551" s="66"/>
      <c r="L551" s="66">
        <v>8.0157950000000007</v>
      </c>
      <c r="M551" s="66"/>
      <c r="N551" s="66"/>
      <c r="P551" s="67" t="e">
        <f t="shared" si="24"/>
        <v>#DIV/0!</v>
      </c>
      <c r="Q551" s="68">
        <f t="shared" si="25"/>
        <v>-1</v>
      </c>
      <c r="R551" s="68" t="e">
        <f t="shared" si="26"/>
        <v>#DIV/0!</v>
      </c>
    </row>
    <row r="552" spans="1:19" s="62" customFormat="1" x14ac:dyDescent="0.3">
      <c r="A552" s="65" t="s">
        <v>355</v>
      </c>
      <c r="B552" s="65" t="s">
        <v>356</v>
      </c>
      <c r="C552" s="66"/>
      <c r="D552" s="66"/>
      <c r="E552" s="66"/>
      <c r="F552" s="66"/>
      <c r="G552" s="66"/>
      <c r="H552" s="66"/>
      <c r="I552" s="66"/>
      <c r="J552" s="66">
        <v>7228.8496880000002</v>
      </c>
      <c r="K552" s="66">
        <v>3821.8500119999999</v>
      </c>
      <c r="L552" s="66">
        <v>6.051132</v>
      </c>
      <c r="M552" s="66"/>
      <c r="N552" s="66"/>
      <c r="P552" s="67" t="e">
        <f t="shared" si="24"/>
        <v>#DIV/0!</v>
      </c>
      <c r="Q552" s="68">
        <f t="shared" si="25"/>
        <v>-1</v>
      </c>
      <c r="R552" s="68">
        <f t="shared" si="26"/>
        <v>-1</v>
      </c>
    </row>
    <row r="553" spans="1:19" s="62" customFormat="1" x14ac:dyDescent="0.3">
      <c r="A553" s="123" t="s">
        <v>361</v>
      </c>
      <c r="B553" s="123" t="s">
        <v>155</v>
      </c>
      <c r="C553" s="117"/>
      <c r="D553" s="117"/>
      <c r="E553" s="117"/>
      <c r="F553" s="117"/>
      <c r="G553" s="117"/>
      <c r="H553" s="117"/>
      <c r="I553" s="117"/>
      <c r="J553" s="117">
        <v>2257.7139139999999</v>
      </c>
      <c r="K553" s="117">
        <v>9282.7107479999995</v>
      </c>
      <c r="L553" s="117">
        <v>5.765822</v>
      </c>
      <c r="M553" s="117"/>
      <c r="N553" s="117"/>
      <c r="P553" s="67" t="e">
        <f t="shared" si="24"/>
        <v>#DIV/0!</v>
      </c>
      <c r="Q553" s="68">
        <f t="shared" si="25"/>
        <v>-1</v>
      </c>
      <c r="R553" s="68">
        <f t="shared" si="26"/>
        <v>-1</v>
      </c>
    </row>
    <row r="554" spans="1:19" s="62" customFormat="1" x14ac:dyDescent="0.3">
      <c r="A554" s="123" t="s">
        <v>362</v>
      </c>
      <c r="B554" s="123" t="s">
        <v>780</v>
      </c>
      <c r="C554" s="117"/>
      <c r="D554" s="117"/>
      <c r="E554" s="117"/>
      <c r="F554" s="117"/>
      <c r="G554" s="117"/>
      <c r="H554" s="117"/>
      <c r="I554" s="117"/>
      <c r="J554" s="117">
        <v>287.82400000000001</v>
      </c>
      <c r="K554" s="117">
        <v>1355.5722599999999</v>
      </c>
      <c r="L554" s="117">
        <v>5.3564999999999996</v>
      </c>
      <c r="M554" s="117"/>
      <c r="N554" s="117"/>
      <c r="P554" s="67" t="e">
        <f t="shared" si="24"/>
        <v>#DIV/0!</v>
      </c>
      <c r="Q554" s="68">
        <f t="shared" si="25"/>
        <v>-1</v>
      </c>
      <c r="R554" s="68">
        <f t="shared" si="26"/>
        <v>-1</v>
      </c>
    </row>
    <row r="555" spans="1:19" s="62" customFormat="1" x14ac:dyDescent="0.3">
      <c r="A555" s="65" t="s">
        <v>613</v>
      </c>
      <c r="B555" s="65" t="s">
        <v>23</v>
      </c>
      <c r="C555" s="66"/>
      <c r="D555" s="66"/>
      <c r="E555" s="66"/>
      <c r="F555" s="66"/>
      <c r="G555" s="66"/>
      <c r="H555" s="66">
        <v>306.03550000000001</v>
      </c>
      <c r="I555" s="66">
        <v>197.08600000000001</v>
      </c>
      <c r="J555" s="66">
        <v>359.77603800000003</v>
      </c>
      <c r="K555" s="66">
        <v>234.90746299999998</v>
      </c>
      <c r="L555" s="66">
        <v>3.08</v>
      </c>
      <c r="M555" s="66"/>
      <c r="N555" s="66"/>
      <c r="O555" s="107"/>
      <c r="P555" s="67" t="e">
        <f t="shared" si="24"/>
        <v>#DIV/0!</v>
      </c>
      <c r="Q555" s="68">
        <f t="shared" si="25"/>
        <v>-1</v>
      </c>
      <c r="R555" s="68">
        <f t="shared" si="26"/>
        <v>-1</v>
      </c>
      <c r="S555" s="103"/>
    </row>
    <row r="556" spans="1:19" s="62" customFormat="1" x14ac:dyDescent="0.3">
      <c r="A556" s="65" t="s">
        <v>380</v>
      </c>
      <c r="B556" s="123" t="s">
        <v>38</v>
      </c>
      <c r="C556" s="117"/>
      <c r="D556" s="117"/>
      <c r="E556" s="117"/>
      <c r="F556" s="117"/>
      <c r="G556" s="117"/>
      <c r="H556" s="117">
        <v>34.374499999999998</v>
      </c>
      <c r="I556" s="117">
        <v>114.60299999999999</v>
      </c>
      <c r="J556" s="117"/>
      <c r="K556" s="117"/>
      <c r="L556" s="117">
        <v>1.056252</v>
      </c>
      <c r="M556" s="117"/>
      <c r="N556" s="117"/>
      <c r="P556" s="67" t="e">
        <f t="shared" si="24"/>
        <v>#DIV/0!</v>
      </c>
      <c r="Q556" s="68">
        <f t="shared" si="25"/>
        <v>-1</v>
      </c>
      <c r="R556" s="68" t="e">
        <f t="shared" si="26"/>
        <v>#DIV/0!</v>
      </c>
    </row>
    <row r="557" spans="1:19" s="62" customFormat="1" x14ac:dyDescent="0.3">
      <c r="A557" s="123" t="s">
        <v>367</v>
      </c>
      <c r="B557" s="123" t="s">
        <v>54</v>
      </c>
      <c r="C557" s="117"/>
      <c r="D557" s="117"/>
      <c r="E557" s="117"/>
      <c r="F557" s="117"/>
      <c r="G557" s="117"/>
      <c r="H557" s="117">
        <v>1002.5565</v>
      </c>
      <c r="I557" s="117">
        <v>15740.083000000001</v>
      </c>
      <c r="J557" s="117">
        <v>236.46495999999999</v>
      </c>
      <c r="K557" s="117">
        <v>10411.662691</v>
      </c>
      <c r="L557" s="117">
        <v>0.18049999999999999</v>
      </c>
      <c r="M557" s="117"/>
      <c r="N557" s="117"/>
      <c r="P557" s="67" t="e">
        <f t="shared" si="24"/>
        <v>#DIV/0!</v>
      </c>
      <c r="Q557" s="68">
        <f t="shared" si="25"/>
        <v>-1</v>
      </c>
      <c r="R557" s="68">
        <f t="shared" si="26"/>
        <v>-1</v>
      </c>
    </row>
    <row r="558" spans="1:19" s="62" customFormat="1" x14ac:dyDescent="0.3">
      <c r="A558" s="123" t="s">
        <v>501</v>
      </c>
      <c r="B558" s="123" t="s">
        <v>782</v>
      </c>
      <c r="C558" s="117"/>
      <c r="D558" s="117"/>
      <c r="E558" s="117"/>
      <c r="F558" s="117"/>
      <c r="G558" s="117"/>
      <c r="H558" s="117"/>
      <c r="I558" s="117"/>
      <c r="J558" s="117">
        <v>1284.7139999999999</v>
      </c>
      <c r="K558" s="117">
        <v>22696.394</v>
      </c>
      <c r="L558" s="117"/>
      <c r="M558" s="117"/>
      <c r="N558" s="117"/>
      <c r="P558" s="67" t="e">
        <f t="shared" si="24"/>
        <v>#DIV/0!</v>
      </c>
      <c r="Q558" s="68" t="e">
        <f t="shared" si="25"/>
        <v>#DIV/0!</v>
      </c>
      <c r="R558" s="68">
        <f t="shared" si="26"/>
        <v>-1</v>
      </c>
    </row>
    <row r="559" spans="1:19" s="62" customFormat="1" x14ac:dyDescent="0.3">
      <c r="A559" s="123" t="s">
        <v>495</v>
      </c>
      <c r="B559" s="123" t="s">
        <v>35</v>
      </c>
      <c r="C559" s="117"/>
      <c r="D559" s="117"/>
      <c r="E559" s="117"/>
      <c r="F559" s="117"/>
      <c r="G559" s="117"/>
      <c r="H559" s="117"/>
      <c r="I559" s="117"/>
      <c r="J559" s="117"/>
      <c r="K559" s="117">
        <v>10467.181477</v>
      </c>
      <c r="L559" s="117"/>
      <c r="M559" s="117"/>
      <c r="N559" s="117"/>
      <c r="P559" s="67" t="e">
        <f t="shared" si="24"/>
        <v>#DIV/0!</v>
      </c>
      <c r="Q559" s="68" t="e">
        <f t="shared" si="25"/>
        <v>#DIV/0!</v>
      </c>
      <c r="R559" s="68">
        <f t="shared" si="26"/>
        <v>-1</v>
      </c>
      <c r="S559" s="103"/>
    </row>
    <row r="560" spans="1:19" s="62" customFormat="1" x14ac:dyDescent="0.3">
      <c r="A560" s="65" t="s">
        <v>450</v>
      </c>
      <c r="B560" s="65" t="s">
        <v>155</v>
      </c>
      <c r="C560" s="66"/>
      <c r="D560" s="66"/>
      <c r="E560" s="66">
        <v>38.276000000000003</v>
      </c>
      <c r="F560" s="66">
        <v>1688.2782999999999</v>
      </c>
      <c r="G560" s="66">
        <v>297.20299999999997</v>
      </c>
      <c r="H560" s="66"/>
      <c r="I560" s="66">
        <v>310.24799999999999</v>
      </c>
      <c r="J560" s="66">
        <v>6.2</v>
      </c>
      <c r="K560" s="66">
        <v>7093.9481570000007</v>
      </c>
      <c r="L560" s="66"/>
      <c r="M560" s="66"/>
      <c r="N560" s="66"/>
      <c r="P560" s="67" t="e">
        <f t="shared" si="24"/>
        <v>#DIV/0!</v>
      </c>
      <c r="Q560" s="68" t="e">
        <f t="shared" si="25"/>
        <v>#DIV/0!</v>
      </c>
      <c r="R560" s="68">
        <f t="shared" si="26"/>
        <v>-1</v>
      </c>
    </row>
    <row r="561" spans="1:19" s="62" customFormat="1" x14ac:dyDescent="0.3">
      <c r="A561" s="123" t="s">
        <v>439</v>
      </c>
      <c r="B561" s="123" t="s">
        <v>32</v>
      </c>
      <c r="C561" s="117"/>
      <c r="D561" s="117"/>
      <c r="E561" s="117"/>
      <c r="F561" s="117"/>
      <c r="G561" s="117"/>
      <c r="H561" s="117"/>
      <c r="I561" s="117"/>
      <c r="J561" s="117">
        <v>96.835999999999999</v>
      </c>
      <c r="K561" s="117">
        <v>5641.924</v>
      </c>
      <c r="L561" s="117"/>
      <c r="M561" s="117"/>
      <c r="N561" s="117"/>
      <c r="P561" s="67" t="e">
        <f t="shared" si="24"/>
        <v>#DIV/0!</v>
      </c>
      <c r="Q561" s="68" t="e">
        <f t="shared" si="25"/>
        <v>#DIV/0!</v>
      </c>
      <c r="R561" s="68">
        <f t="shared" si="26"/>
        <v>-1</v>
      </c>
    </row>
    <row r="562" spans="1:19" s="62" customFormat="1" x14ac:dyDescent="0.3">
      <c r="A562" s="123" t="s">
        <v>386</v>
      </c>
      <c r="B562" s="123" t="s">
        <v>74</v>
      </c>
      <c r="C562" s="117"/>
      <c r="D562" s="117"/>
      <c r="E562" s="117"/>
      <c r="F562" s="117"/>
      <c r="G562" s="117"/>
      <c r="H562" s="117"/>
      <c r="I562" s="117"/>
      <c r="J562" s="117">
        <v>581.77149999999995</v>
      </c>
      <c r="K562" s="117">
        <v>4582.0156809999999</v>
      </c>
      <c r="L562" s="117"/>
      <c r="M562" s="117"/>
      <c r="N562" s="117"/>
      <c r="P562" s="67" t="e">
        <f t="shared" si="24"/>
        <v>#DIV/0!</v>
      </c>
      <c r="Q562" s="68" t="e">
        <f t="shared" si="25"/>
        <v>#DIV/0!</v>
      </c>
      <c r="R562" s="68">
        <f t="shared" si="26"/>
        <v>-1</v>
      </c>
    </row>
    <row r="563" spans="1:19" s="62" customFormat="1" x14ac:dyDescent="0.3">
      <c r="A563" s="123" t="s">
        <v>422</v>
      </c>
      <c r="B563" s="123" t="s">
        <v>114</v>
      </c>
      <c r="C563" s="117"/>
      <c r="D563" s="117"/>
      <c r="E563" s="117"/>
      <c r="F563" s="117"/>
      <c r="G563" s="117"/>
      <c r="H563" s="117"/>
      <c r="I563" s="117">
        <v>3812.7984999999999</v>
      </c>
      <c r="J563" s="117">
        <v>1495.1880000000001</v>
      </c>
      <c r="K563" s="117">
        <v>4106.0320000000002</v>
      </c>
      <c r="L563" s="117"/>
      <c r="M563" s="117"/>
      <c r="N563" s="117"/>
      <c r="P563" s="67" t="e">
        <f t="shared" si="24"/>
        <v>#DIV/0!</v>
      </c>
      <c r="Q563" s="68" t="e">
        <f t="shared" si="25"/>
        <v>#DIV/0!</v>
      </c>
      <c r="R563" s="68">
        <f t="shared" si="26"/>
        <v>-1</v>
      </c>
    </row>
    <row r="564" spans="1:19" s="62" customFormat="1" x14ac:dyDescent="0.3">
      <c r="A564" s="123" t="s">
        <v>522</v>
      </c>
      <c r="B564" s="123" t="s">
        <v>47</v>
      </c>
      <c r="C564" s="117"/>
      <c r="D564" s="117"/>
      <c r="E564" s="117"/>
      <c r="F564" s="117"/>
      <c r="G564" s="117"/>
      <c r="H564" s="117"/>
      <c r="I564" s="117"/>
      <c r="J564" s="117">
        <v>1420.790434</v>
      </c>
      <c r="K564" s="117">
        <v>3670.0377589999998</v>
      </c>
      <c r="L564" s="117"/>
      <c r="M564" s="117"/>
      <c r="N564" s="117"/>
      <c r="P564" s="67" t="e">
        <f t="shared" si="24"/>
        <v>#DIV/0!</v>
      </c>
      <c r="Q564" s="68" t="e">
        <f t="shared" si="25"/>
        <v>#DIV/0!</v>
      </c>
      <c r="R564" s="68">
        <f t="shared" si="26"/>
        <v>-1</v>
      </c>
    </row>
    <row r="565" spans="1:19" s="62" customFormat="1" x14ac:dyDescent="0.3">
      <c r="A565" s="123" t="s">
        <v>435</v>
      </c>
      <c r="B565" s="123" t="s">
        <v>155</v>
      </c>
      <c r="C565" s="117"/>
      <c r="D565" s="117"/>
      <c r="E565" s="117">
        <v>131.65</v>
      </c>
      <c r="F565" s="117"/>
      <c r="G565" s="117">
        <v>1770.6020000000001</v>
      </c>
      <c r="H565" s="117">
        <v>858.19299999999998</v>
      </c>
      <c r="I565" s="117"/>
      <c r="J565" s="117">
        <v>3298.1784049999997</v>
      </c>
      <c r="K565" s="117">
        <v>3380.1929789999999</v>
      </c>
      <c r="L565" s="117"/>
      <c r="M565" s="117"/>
      <c r="N565" s="117"/>
      <c r="P565" s="67" t="e">
        <f t="shared" si="24"/>
        <v>#DIV/0!</v>
      </c>
      <c r="Q565" s="68" t="e">
        <f t="shared" si="25"/>
        <v>#DIV/0!</v>
      </c>
      <c r="R565" s="68">
        <f t="shared" si="26"/>
        <v>-1</v>
      </c>
    </row>
    <row r="566" spans="1:19" s="62" customFormat="1" x14ac:dyDescent="0.3">
      <c r="A566" s="65" t="s">
        <v>452</v>
      </c>
      <c r="B566" s="65" t="s">
        <v>356</v>
      </c>
      <c r="C566" s="66"/>
      <c r="D566" s="66"/>
      <c r="E566" s="66"/>
      <c r="F566" s="66"/>
      <c r="G566" s="66"/>
      <c r="H566" s="66"/>
      <c r="I566" s="66"/>
      <c r="J566" s="66">
        <v>7742.781833</v>
      </c>
      <c r="K566" s="66">
        <v>3094.4703330000002</v>
      </c>
      <c r="L566" s="66"/>
      <c r="M566" s="66"/>
      <c r="N566" s="66"/>
      <c r="P566" s="67" t="e">
        <f t="shared" si="24"/>
        <v>#DIV/0!</v>
      </c>
      <c r="Q566" s="68" t="e">
        <f t="shared" si="25"/>
        <v>#DIV/0!</v>
      </c>
      <c r="R566" s="68">
        <f t="shared" si="26"/>
        <v>-1</v>
      </c>
    </row>
    <row r="567" spans="1:19" s="62" customFormat="1" x14ac:dyDescent="0.3">
      <c r="A567" s="123" t="s">
        <v>443</v>
      </c>
      <c r="B567" s="123" t="s">
        <v>192</v>
      </c>
      <c r="C567" s="117"/>
      <c r="D567" s="117"/>
      <c r="E567" s="117"/>
      <c r="F567" s="117"/>
      <c r="G567" s="117"/>
      <c r="H567" s="117"/>
      <c r="I567" s="117"/>
      <c r="J567" s="117">
        <v>2281.8534419999996</v>
      </c>
      <c r="K567" s="117">
        <v>2938.607728</v>
      </c>
      <c r="L567" s="117"/>
      <c r="M567" s="117"/>
      <c r="N567" s="117"/>
      <c r="P567" s="67" t="e">
        <f t="shared" si="24"/>
        <v>#DIV/0!</v>
      </c>
      <c r="Q567" s="68" t="e">
        <f t="shared" si="25"/>
        <v>#DIV/0!</v>
      </c>
      <c r="R567" s="68">
        <f t="shared" si="26"/>
        <v>-1</v>
      </c>
    </row>
    <row r="568" spans="1:19" s="62" customFormat="1" x14ac:dyDescent="0.3">
      <c r="A568" s="65" t="s">
        <v>456</v>
      </c>
      <c r="B568" s="65" t="s">
        <v>114</v>
      </c>
      <c r="C568" s="66"/>
      <c r="D568" s="66"/>
      <c r="E568" s="66"/>
      <c r="F568" s="66"/>
      <c r="G568" s="66"/>
      <c r="H568" s="66"/>
      <c r="I568" s="66"/>
      <c r="J568" s="66"/>
      <c r="K568" s="66">
        <v>2897.388469</v>
      </c>
      <c r="L568" s="66"/>
      <c r="M568" s="66"/>
      <c r="N568" s="66"/>
      <c r="P568" s="67" t="e">
        <f t="shared" si="24"/>
        <v>#DIV/0!</v>
      </c>
      <c r="Q568" s="68" t="e">
        <f t="shared" si="25"/>
        <v>#DIV/0!</v>
      </c>
      <c r="R568" s="68">
        <f t="shared" si="26"/>
        <v>-1</v>
      </c>
      <c r="S568" s="103"/>
    </row>
    <row r="569" spans="1:19" s="62" customFormat="1" x14ac:dyDescent="0.3">
      <c r="A569" s="65" t="s">
        <v>490</v>
      </c>
      <c r="B569" s="129" t="s">
        <v>116</v>
      </c>
      <c r="C569" s="66"/>
      <c r="D569" s="66"/>
      <c r="E569" s="66"/>
      <c r="F569" s="66"/>
      <c r="G569" s="66"/>
      <c r="H569" s="66"/>
      <c r="I569" s="66"/>
      <c r="J569" s="66">
        <v>7772.134</v>
      </c>
      <c r="K569" s="66">
        <v>2604.1460000000002</v>
      </c>
      <c r="L569" s="66"/>
      <c r="M569" s="66"/>
      <c r="N569" s="66"/>
      <c r="P569" s="67" t="e">
        <f t="shared" si="24"/>
        <v>#DIV/0!</v>
      </c>
      <c r="Q569" s="68" t="e">
        <f t="shared" si="25"/>
        <v>#DIV/0!</v>
      </c>
      <c r="R569" s="68">
        <f t="shared" si="26"/>
        <v>-1</v>
      </c>
    </row>
    <row r="570" spans="1:19" s="62" customFormat="1" x14ac:dyDescent="0.3">
      <c r="A570" s="123" t="s">
        <v>521</v>
      </c>
      <c r="B570" s="123" t="s">
        <v>32</v>
      </c>
      <c r="C570" s="117"/>
      <c r="D570" s="117"/>
      <c r="E570" s="117"/>
      <c r="F570" s="117"/>
      <c r="G570" s="117"/>
      <c r="H570" s="117"/>
      <c r="I570" s="117">
        <v>92.558000000000007</v>
      </c>
      <c r="J570" s="117"/>
      <c r="K570" s="117">
        <v>2515.675882</v>
      </c>
      <c r="L570" s="117"/>
      <c r="M570" s="117"/>
      <c r="N570" s="117"/>
      <c r="P570" s="67" t="e">
        <f t="shared" si="24"/>
        <v>#DIV/0!</v>
      </c>
      <c r="Q570" s="68" t="e">
        <f t="shared" si="25"/>
        <v>#DIV/0!</v>
      </c>
      <c r="R570" s="68">
        <f t="shared" si="26"/>
        <v>-1</v>
      </c>
    </row>
    <row r="571" spans="1:19" s="62" customFormat="1" x14ac:dyDescent="0.3">
      <c r="A571" s="123" t="s">
        <v>438</v>
      </c>
      <c r="B571" s="123" t="s">
        <v>282</v>
      </c>
      <c r="C571" s="117"/>
      <c r="D571" s="117"/>
      <c r="E571" s="117"/>
      <c r="F571" s="117"/>
      <c r="G571" s="117"/>
      <c r="H571" s="117"/>
      <c r="I571" s="117"/>
      <c r="J571" s="117">
        <v>1761.087</v>
      </c>
      <c r="K571" s="117">
        <v>2401.2849999999999</v>
      </c>
      <c r="L571" s="117"/>
      <c r="M571" s="117"/>
      <c r="N571" s="117"/>
      <c r="P571" s="67" t="e">
        <f t="shared" si="24"/>
        <v>#DIV/0!</v>
      </c>
      <c r="Q571" s="68" t="e">
        <f t="shared" si="25"/>
        <v>#DIV/0!</v>
      </c>
      <c r="R571" s="68">
        <f t="shared" si="26"/>
        <v>-1</v>
      </c>
    </row>
    <row r="572" spans="1:19" s="62" customFormat="1" x14ac:dyDescent="0.3">
      <c r="A572" s="65" t="s">
        <v>465</v>
      </c>
      <c r="B572" s="65" t="s">
        <v>147</v>
      </c>
      <c r="C572" s="66"/>
      <c r="D572" s="66"/>
      <c r="E572" s="66"/>
      <c r="F572" s="66"/>
      <c r="G572" s="66"/>
      <c r="H572" s="66"/>
      <c r="I572" s="66">
        <v>162.72749999999999</v>
      </c>
      <c r="J572" s="66">
        <v>3999.9633619999995</v>
      </c>
      <c r="K572" s="66">
        <v>2066.720143</v>
      </c>
      <c r="L572" s="66"/>
      <c r="M572" s="66"/>
      <c r="N572" s="66"/>
      <c r="P572" s="67" t="e">
        <f t="shared" si="24"/>
        <v>#DIV/0!</v>
      </c>
      <c r="Q572" s="68" t="e">
        <f t="shared" si="25"/>
        <v>#DIV/0!</v>
      </c>
      <c r="R572" s="68">
        <f t="shared" si="26"/>
        <v>-1</v>
      </c>
    </row>
    <row r="573" spans="1:19" s="62" customFormat="1" x14ac:dyDescent="0.3">
      <c r="A573" s="123" t="s">
        <v>413</v>
      </c>
      <c r="B573" s="123" t="s">
        <v>17</v>
      </c>
      <c r="C573" s="117"/>
      <c r="D573" s="117"/>
      <c r="E573" s="117"/>
      <c r="F573" s="117"/>
      <c r="G573" s="117"/>
      <c r="H573" s="117"/>
      <c r="I573" s="117"/>
      <c r="J573" s="117">
        <v>1625.8113330000001</v>
      </c>
      <c r="K573" s="117">
        <v>1997.4489599999999</v>
      </c>
      <c r="L573" s="117"/>
      <c r="M573" s="117"/>
      <c r="N573" s="117"/>
      <c r="P573" s="67" t="e">
        <f t="shared" si="24"/>
        <v>#DIV/0!</v>
      </c>
      <c r="Q573" s="68" t="e">
        <f t="shared" si="25"/>
        <v>#DIV/0!</v>
      </c>
      <c r="R573" s="68">
        <f t="shared" si="26"/>
        <v>-1</v>
      </c>
    </row>
    <row r="574" spans="1:19" s="62" customFormat="1" x14ac:dyDescent="0.3">
      <c r="A574" s="123" t="s">
        <v>425</v>
      </c>
      <c r="B574" s="123" t="s">
        <v>782</v>
      </c>
      <c r="C574" s="117"/>
      <c r="D574" s="117"/>
      <c r="E574" s="117"/>
      <c r="F574" s="117"/>
      <c r="G574" s="117"/>
      <c r="H574" s="117"/>
      <c r="I574" s="117"/>
      <c r="J574" s="117">
        <v>19.55</v>
      </c>
      <c r="K574" s="117">
        <v>1993.5319999999999</v>
      </c>
      <c r="L574" s="117"/>
      <c r="M574" s="117"/>
      <c r="N574" s="117"/>
      <c r="P574" s="67" t="e">
        <f t="shared" si="24"/>
        <v>#DIV/0!</v>
      </c>
      <c r="Q574" s="68" t="e">
        <f t="shared" si="25"/>
        <v>#DIV/0!</v>
      </c>
      <c r="R574" s="68">
        <f t="shared" si="26"/>
        <v>-1</v>
      </c>
    </row>
    <row r="575" spans="1:19" s="62" customFormat="1" x14ac:dyDescent="0.3">
      <c r="A575" s="123" t="s">
        <v>420</v>
      </c>
      <c r="B575" s="123" t="s">
        <v>68</v>
      </c>
      <c r="C575" s="117"/>
      <c r="D575" s="117">
        <v>5589.2979999999998</v>
      </c>
      <c r="E575" s="117"/>
      <c r="F575" s="117">
        <v>23064.323135000002</v>
      </c>
      <c r="G575" s="117">
        <v>39092.491382</v>
      </c>
      <c r="H575" s="117">
        <v>18149.266333</v>
      </c>
      <c r="I575" s="117">
        <v>8430.3477949999997</v>
      </c>
      <c r="J575" s="117"/>
      <c r="K575" s="117">
        <v>1903.5905</v>
      </c>
      <c r="L575" s="117"/>
      <c r="M575" s="117"/>
      <c r="N575" s="117"/>
      <c r="P575" s="67" t="e">
        <f t="shared" si="24"/>
        <v>#DIV/0!</v>
      </c>
      <c r="Q575" s="68" t="e">
        <f t="shared" si="25"/>
        <v>#DIV/0!</v>
      </c>
      <c r="R575" s="68">
        <f t="shared" si="26"/>
        <v>-1</v>
      </c>
    </row>
    <row r="576" spans="1:19" s="62" customFormat="1" x14ac:dyDescent="0.3">
      <c r="A576" s="65" t="s">
        <v>489</v>
      </c>
      <c r="B576" s="65" t="s">
        <v>28</v>
      </c>
      <c r="C576" s="66"/>
      <c r="D576" s="66"/>
      <c r="E576" s="66"/>
      <c r="F576" s="66"/>
      <c r="G576" s="66"/>
      <c r="H576" s="66"/>
      <c r="I576" s="66"/>
      <c r="J576" s="66">
        <v>357.106539</v>
      </c>
      <c r="K576" s="66">
        <v>1606.2195379999998</v>
      </c>
      <c r="L576" s="66"/>
      <c r="M576" s="66"/>
      <c r="N576" s="66"/>
      <c r="P576" s="67" t="e">
        <f t="shared" si="24"/>
        <v>#DIV/0!</v>
      </c>
      <c r="Q576" s="68" t="e">
        <f t="shared" si="25"/>
        <v>#DIV/0!</v>
      </c>
      <c r="R576" s="68">
        <f t="shared" si="26"/>
        <v>-1</v>
      </c>
    </row>
    <row r="577" spans="1:19" s="62" customFormat="1" x14ac:dyDescent="0.3">
      <c r="A577" s="65" t="s">
        <v>455</v>
      </c>
      <c r="B577" s="65" t="s">
        <v>147</v>
      </c>
      <c r="C577" s="66"/>
      <c r="D577" s="66"/>
      <c r="E577" s="66"/>
      <c r="F577" s="66">
        <v>49.488999999999997</v>
      </c>
      <c r="G577" s="66">
        <v>2042.826</v>
      </c>
      <c r="H577" s="66">
        <v>10289.513999999999</v>
      </c>
      <c r="I577" s="66">
        <v>11327.091</v>
      </c>
      <c r="J577" s="66">
        <v>1931.7863049999999</v>
      </c>
      <c r="K577" s="66">
        <v>1558.3947900000001</v>
      </c>
      <c r="L577" s="66"/>
      <c r="M577" s="66"/>
      <c r="N577" s="66"/>
      <c r="P577" s="67" t="e">
        <f t="shared" si="24"/>
        <v>#DIV/0!</v>
      </c>
      <c r="Q577" s="68" t="e">
        <f t="shared" si="25"/>
        <v>#DIV/0!</v>
      </c>
      <c r="R577" s="68">
        <f t="shared" si="26"/>
        <v>-1</v>
      </c>
    </row>
    <row r="578" spans="1:19" s="62" customFormat="1" x14ac:dyDescent="0.3">
      <c r="A578" s="65" t="s">
        <v>470</v>
      </c>
      <c r="B578" s="65" t="s">
        <v>23</v>
      </c>
      <c r="C578" s="66"/>
      <c r="D578" s="66"/>
      <c r="E578" s="66"/>
      <c r="F578" s="66"/>
      <c r="G578" s="66"/>
      <c r="H578" s="66"/>
      <c r="I578" s="66"/>
      <c r="J578" s="66"/>
      <c r="K578" s="66">
        <v>1533.9223729999999</v>
      </c>
      <c r="L578" s="66"/>
      <c r="M578" s="66"/>
      <c r="N578" s="66"/>
      <c r="P578" s="67" t="e">
        <f t="shared" si="24"/>
        <v>#DIV/0!</v>
      </c>
      <c r="Q578" s="68" t="e">
        <f t="shared" si="25"/>
        <v>#DIV/0!</v>
      </c>
      <c r="R578" s="68">
        <f t="shared" si="26"/>
        <v>-1</v>
      </c>
      <c r="S578" s="103"/>
    </row>
    <row r="579" spans="1:19" s="62" customFormat="1" x14ac:dyDescent="0.3">
      <c r="A579" s="123" t="s">
        <v>524</v>
      </c>
      <c r="B579" s="123" t="s">
        <v>68</v>
      </c>
      <c r="C579" s="117"/>
      <c r="D579" s="117"/>
      <c r="E579" s="117"/>
      <c r="F579" s="117"/>
      <c r="G579" s="117"/>
      <c r="H579" s="117"/>
      <c r="I579" s="117"/>
      <c r="J579" s="117"/>
      <c r="K579" s="117">
        <v>1527.80133</v>
      </c>
      <c r="L579" s="117"/>
      <c r="M579" s="117"/>
      <c r="N579" s="117"/>
      <c r="P579" s="67" t="e">
        <f t="shared" si="24"/>
        <v>#DIV/0!</v>
      </c>
      <c r="Q579" s="68" t="e">
        <f t="shared" si="25"/>
        <v>#DIV/0!</v>
      </c>
      <c r="R579" s="68">
        <f t="shared" si="26"/>
        <v>-1</v>
      </c>
      <c r="S579" s="103"/>
    </row>
    <row r="580" spans="1:19" s="62" customFormat="1" x14ac:dyDescent="0.3">
      <c r="A580" s="65" t="s">
        <v>469</v>
      </c>
      <c r="B580" s="65" t="s">
        <v>23</v>
      </c>
      <c r="C580" s="66"/>
      <c r="D580" s="66"/>
      <c r="E580" s="66"/>
      <c r="F580" s="66"/>
      <c r="G580" s="66"/>
      <c r="H580" s="66"/>
      <c r="I580" s="66"/>
      <c r="J580" s="66">
        <v>1276.287</v>
      </c>
      <c r="K580" s="66">
        <v>1456.0835</v>
      </c>
      <c r="L580" s="66"/>
      <c r="M580" s="66"/>
      <c r="N580" s="66"/>
      <c r="P580" s="67" t="e">
        <f t="shared" si="24"/>
        <v>#DIV/0!</v>
      </c>
      <c r="Q580" s="68" t="e">
        <f t="shared" si="25"/>
        <v>#DIV/0!</v>
      </c>
      <c r="R580" s="68">
        <f t="shared" si="26"/>
        <v>-1</v>
      </c>
    </row>
    <row r="581" spans="1:19" s="62" customFormat="1" x14ac:dyDescent="0.3">
      <c r="A581" s="123" t="s">
        <v>404</v>
      </c>
      <c r="B581" s="123" t="s">
        <v>17</v>
      </c>
      <c r="C581" s="116"/>
      <c r="D581" s="116"/>
      <c r="E581" s="116"/>
      <c r="F581" s="116"/>
      <c r="G581" s="116"/>
      <c r="H581" s="117">
        <v>1672.6479999999999</v>
      </c>
      <c r="I581" s="117">
        <v>8882.9835000000003</v>
      </c>
      <c r="J581" s="117">
        <v>3385.7984019999999</v>
      </c>
      <c r="K581" s="117">
        <v>1455.2415000000001</v>
      </c>
      <c r="L581" s="117"/>
      <c r="M581" s="117"/>
      <c r="N581" s="117"/>
      <c r="P581" s="67" t="e">
        <f t="shared" si="24"/>
        <v>#DIV/0!</v>
      </c>
      <c r="Q581" s="68" t="e">
        <f t="shared" si="25"/>
        <v>#DIV/0!</v>
      </c>
      <c r="R581" s="68">
        <f t="shared" si="26"/>
        <v>-1</v>
      </c>
    </row>
    <row r="582" spans="1:19" s="62" customFormat="1" x14ac:dyDescent="0.3">
      <c r="A582" s="65" t="s">
        <v>462</v>
      </c>
      <c r="B582" s="65" t="s">
        <v>782</v>
      </c>
      <c r="C582" s="66"/>
      <c r="D582" s="66"/>
      <c r="E582" s="66"/>
      <c r="F582" s="66"/>
      <c r="G582" s="66"/>
      <c r="H582" s="66"/>
      <c r="I582" s="66"/>
      <c r="J582" s="66"/>
      <c r="K582" s="66">
        <v>1088.4445000000001</v>
      </c>
      <c r="L582" s="66"/>
      <c r="M582" s="66"/>
      <c r="N582" s="66"/>
      <c r="P582" s="67" t="e">
        <f t="shared" si="24"/>
        <v>#DIV/0!</v>
      </c>
      <c r="Q582" s="68" t="e">
        <f t="shared" si="25"/>
        <v>#DIV/0!</v>
      </c>
      <c r="R582" s="68">
        <f t="shared" si="26"/>
        <v>-1</v>
      </c>
      <c r="S582" s="103"/>
    </row>
    <row r="583" spans="1:19" s="62" customFormat="1" x14ac:dyDescent="0.3">
      <c r="A583" s="123" t="s">
        <v>442</v>
      </c>
      <c r="B583" s="123" t="s">
        <v>43</v>
      </c>
      <c r="C583" s="117"/>
      <c r="D583" s="117"/>
      <c r="E583" s="117"/>
      <c r="F583" s="117"/>
      <c r="G583" s="117"/>
      <c r="H583" s="117"/>
      <c r="I583" s="117"/>
      <c r="J583" s="117">
        <v>1800.9380000000001</v>
      </c>
      <c r="K583" s="117">
        <v>956.31</v>
      </c>
      <c r="L583" s="117"/>
      <c r="M583" s="117"/>
      <c r="N583" s="117"/>
      <c r="P583" s="67" t="e">
        <f t="shared" si="24"/>
        <v>#DIV/0!</v>
      </c>
      <c r="Q583" s="68" t="e">
        <f t="shared" si="25"/>
        <v>#DIV/0!</v>
      </c>
      <c r="R583" s="68">
        <f t="shared" si="26"/>
        <v>-1</v>
      </c>
    </row>
    <row r="584" spans="1:19" x14ac:dyDescent="0.3">
      <c r="A584" s="69" t="s">
        <v>487</v>
      </c>
      <c r="B584" s="69" t="s">
        <v>47</v>
      </c>
      <c r="C584" s="70"/>
      <c r="D584" s="70"/>
      <c r="E584" s="70"/>
      <c r="F584" s="70"/>
      <c r="G584" s="70"/>
      <c r="H584" s="70"/>
      <c r="I584" s="70">
        <v>603.52049999999997</v>
      </c>
      <c r="J584" s="70">
        <v>1021.301382</v>
      </c>
      <c r="K584" s="70">
        <v>914.59153200000003</v>
      </c>
      <c r="L584" s="70"/>
      <c r="M584" s="70"/>
      <c r="N584" s="70"/>
      <c r="O584" s="62"/>
      <c r="P584" s="67" t="e">
        <f t="shared" si="24"/>
        <v>#DIV/0!</v>
      </c>
      <c r="Q584" s="68" t="e">
        <f t="shared" si="25"/>
        <v>#DIV/0!</v>
      </c>
      <c r="R584" s="68">
        <f t="shared" si="26"/>
        <v>-1</v>
      </c>
      <c r="S584" s="62"/>
    </row>
    <row r="585" spans="1:19" s="62" customFormat="1" x14ac:dyDescent="0.3">
      <c r="A585" s="123" t="s">
        <v>508</v>
      </c>
      <c r="B585" s="123" t="s">
        <v>17</v>
      </c>
      <c r="C585" s="117"/>
      <c r="D585" s="117"/>
      <c r="E585" s="117"/>
      <c r="F585" s="117"/>
      <c r="G585" s="117"/>
      <c r="H585" s="117"/>
      <c r="I585" s="117"/>
      <c r="J585" s="117"/>
      <c r="K585" s="117">
        <v>841.64300000000003</v>
      </c>
      <c r="L585" s="117"/>
      <c r="M585" s="117"/>
      <c r="N585" s="117"/>
      <c r="P585" s="67" t="e">
        <f t="shared" ref="P585:P648" si="27">N585/M585-100%</f>
        <v>#DIV/0!</v>
      </c>
      <c r="Q585" s="68" t="e">
        <f t="shared" ref="Q585:Q648" si="28">N585/L585-100%</f>
        <v>#DIV/0!</v>
      </c>
      <c r="R585" s="68">
        <f t="shared" ref="R585:R648" si="29">N585/K585-100%</f>
        <v>-1</v>
      </c>
      <c r="S585" s="103"/>
    </row>
    <row r="586" spans="1:19" s="62" customFormat="1" x14ac:dyDescent="0.3">
      <c r="A586" s="123" t="s">
        <v>409</v>
      </c>
      <c r="B586" s="123" t="s">
        <v>38</v>
      </c>
      <c r="C586" s="117"/>
      <c r="D586" s="117"/>
      <c r="E586" s="117"/>
      <c r="F586" s="117"/>
      <c r="G586" s="117"/>
      <c r="H586" s="117"/>
      <c r="I586" s="117"/>
      <c r="J586" s="117"/>
      <c r="K586" s="117">
        <v>809</v>
      </c>
      <c r="L586" s="117"/>
      <c r="M586" s="117"/>
      <c r="N586" s="117"/>
      <c r="P586" s="67" t="e">
        <f t="shared" si="27"/>
        <v>#DIV/0!</v>
      </c>
      <c r="Q586" s="68" t="e">
        <f t="shared" si="28"/>
        <v>#DIV/0!</v>
      </c>
      <c r="R586" s="68">
        <f t="shared" si="29"/>
        <v>-1</v>
      </c>
      <c r="S586" s="103"/>
    </row>
    <row r="587" spans="1:19" s="62" customFormat="1" x14ac:dyDescent="0.3">
      <c r="A587" s="123" t="s">
        <v>382</v>
      </c>
      <c r="B587" s="123" t="s">
        <v>155</v>
      </c>
      <c r="C587" s="117"/>
      <c r="D587" s="117">
        <v>9715.7853329999998</v>
      </c>
      <c r="E587" s="117">
        <v>35498.714999999997</v>
      </c>
      <c r="F587" s="117">
        <v>17559.893</v>
      </c>
      <c r="G587" s="117">
        <v>19205.176833000001</v>
      </c>
      <c r="H587" s="117">
        <v>6461.8789999999999</v>
      </c>
      <c r="I587" s="117">
        <v>1317.3554999999999</v>
      </c>
      <c r="J587" s="117">
        <v>879.12966700000004</v>
      </c>
      <c r="K587" s="117">
        <v>728.04201699999999</v>
      </c>
      <c r="L587" s="117"/>
      <c r="M587" s="117"/>
      <c r="N587" s="117"/>
      <c r="P587" s="67" t="e">
        <f t="shared" si="27"/>
        <v>#DIV/0!</v>
      </c>
      <c r="Q587" s="68" t="e">
        <f t="shared" si="28"/>
        <v>#DIV/0!</v>
      </c>
      <c r="R587" s="68">
        <f t="shared" si="29"/>
        <v>-1</v>
      </c>
    </row>
    <row r="588" spans="1:19" s="62" customFormat="1" x14ac:dyDescent="0.3">
      <c r="A588" s="123" t="s">
        <v>371</v>
      </c>
      <c r="B588" s="123" t="s">
        <v>32</v>
      </c>
      <c r="C588" s="117"/>
      <c r="D588" s="117"/>
      <c r="E588" s="117"/>
      <c r="F588" s="117"/>
      <c r="G588" s="117"/>
      <c r="H588" s="117"/>
      <c r="I588" s="117"/>
      <c r="J588" s="117"/>
      <c r="K588" s="117">
        <v>695.505</v>
      </c>
      <c r="L588" s="117"/>
      <c r="M588" s="117"/>
      <c r="N588" s="117"/>
      <c r="P588" s="67" t="e">
        <f t="shared" si="27"/>
        <v>#DIV/0!</v>
      </c>
      <c r="Q588" s="68" t="e">
        <f t="shared" si="28"/>
        <v>#DIV/0!</v>
      </c>
      <c r="R588" s="68">
        <f t="shared" si="29"/>
        <v>-1</v>
      </c>
      <c r="S588" s="103"/>
    </row>
    <row r="589" spans="1:19" s="62" customFormat="1" x14ac:dyDescent="0.3">
      <c r="A589" s="123" t="s">
        <v>448</v>
      </c>
      <c r="B589" s="123" t="s">
        <v>17</v>
      </c>
      <c r="C589" s="117"/>
      <c r="D589" s="117"/>
      <c r="E589" s="117"/>
      <c r="F589" s="117"/>
      <c r="G589" s="117"/>
      <c r="H589" s="117"/>
      <c r="I589" s="117"/>
      <c r="J589" s="117">
        <v>436.72449999999998</v>
      </c>
      <c r="K589" s="117">
        <v>690.26898699999992</v>
      </c>
      <c r="L589" s="117"/>
      <c r="M589" s="117"/>
      <c r="N589" s="117"/>
      <c r="P589" s="67" t="e">
        <f t="shared" si="27"/>
        <v>#DIV/0!</v>
      </c>
      <c r="Q589" s="68" t="e">
        <f t="shared" si="28"/>
        <v>#DIV/0!</v>
      </c>
      <c r="R589" s="68">
        <f t="shared" si="29"/>
        <v>-1</v>
      </c>
    </row>
    <row r="590" spans="1:19" s="62" customFormat="1" x14ac:dyDescent="0.3">
      <c r="A590" s="65" t="s">
        <v>463</v>
      </c>
      <c r="B590" s="65" t="s">
        <v>264</v>
      </c>
      <c r="C590" s="66"/>
      <c r="D590" s="66"/>
      <c r="E590" s="66"/>
      <c r="F590" s="66"/>
      <c r="G590" s="66"/>
      <c r="H590" s="66"/>
      <c r="I590" s="66"/>
      <c r="J590" s="66">
        <v>1204.696676</v>
      </c>
      <c r="K590" s="66">
        <v>654.95707900000002</v>
      </c>
      <c r="L590" s="66"/>
      <c r="M590" s="66"/>
      <c r="N590" s="66"/>
      <c r="P590" s="67" t="e">
        <f t="shared" si="27"/>
        <v>#DIV/0!</v>
      </c>
      <c r="Q590" s="68" t="e">
        <f t="shared" si="28"/>
        <v>#DIV/0!</v>
      </c>
      <c r="R590" s="68">
        <f t="shared" si="29"/>
        <v>-1</v>
      </c>
    </row>
    <row r="591" spans="1:19" s="62" customFormat="1" x14ac:dyDescent="0.3">
      <c r="A591" s="123" t="s">
        <v>513</v>
      </c>
      <c r="B591" s="123" t="s">
        <v>782</v>
      </c>
      <c r="C591" s="117"/>
      <c r="D591" s="117"/>
      <c r="E591" s="117"/>
      <c r="F591" s="117"/>
      <c r="G591" s="117"/>
      <c r="H591" s="117"/>
      <c r="I591" s="117"/>
      <c r="J591" s="117"/>
      <c r="K591" s="117">
        <v>580.29</v>
      </c>
      <c r="L591" s="117"/>
      <c r="M591" s="117"/>
      <c r="N591" s="117"/>
      <c r="P591" s="67" t="e">
        <f t="shared" si="27"/>
        <v>#DIV/0!</v>
      </c>
      <c r="Q591" s="68" t="e">
        <f t="shared" si="28"/>
        <v>#DIV/0!</v>
      </c>
      <c r="R591" s="68">
        <f t="shared" si="29"/>
        <v>-1</v>
      </c>
      <c r="S591" s="103"/>
    </row>
    <row r="592" spans="1:19" s="62" customFormat="1" x14ac:dyDescent="0.3">
      <c r="A592" s="65" t="s">
        <v>491</v>
      </c>
      <c r="B592" s="65" t="s">
        <v>155</v>
      </c>
      <c r="C592" s="66"/>
      <c r="D592" s="66"/>
      <c r="E592" s="66"/>
      <c r="F592" s="66"/>
      <c r="G592" s="66"/>
      <c r="H592" s="66">
        <v>427.33249999999998</v>
      </c>
      <c r="I592" s="66">
        <v>154.59649999999999</v>
      </c>
      <c r="J592" s="66">
        <v>264.05759499999999</v>
      </c>
      <c r="K592" s="66">
        <v>529.63043400000004</v>
      </c>
      <c r="L592" s="66"/>
      <c r="M592" s="66"/>
      <c r="N592" s="66"/>
      <c r="P592" s="67" t="e">
        <f t="shared" si="27"/>
        <v>#DIV/0!</v>
      </c>
      <c r="Q592" s="68" t="e">
        <f t="shared" si="28"/>
        <v>#DIV/0!</v>
      </c>
      <c r="R592" s="68">
        <f t="shared" si="29"/>
        <v>-1</v>
      </c>
    </row>
    <row r="593" spans="1:19" s="62" customFormat="1" x14ac:dyDescent="0.3">
      <c r="A593" s="123" t="s">
        <v>514</v>
      </c>
      <c r="B593" s="123" t="s">
        <v>41</v>
      </c>
      <c r="C593" s="117"/>
      <c r="D593" s="117"/>
      <c r="E593" s="117"/>
      <c r="F593" s="117"/>
      <c r="G593" s="117"/>
      <c r="H593" s="117">
        <v>2.2879999999999998</v>
      </c>
      <c r="I593" s="117"/>
      <c r="J593" s="117">
        <v>2164.3649999999998</v>
      </c>
      <c r="K593" s="117">
        <v>529.13499999999999</v>
      </c>
      <c r="L593" s="117"/>
      <c r="M593" s="117"/>
      <c r="N593" s="117"/>
      <c r="P593" s="67" t="e">
        <f t="shared" si="27"/>
        <v>#DIV/0!</v>
      </c>
      <c r="Q593" s="68" t="e">
        <f t="shared" si="28"/>
        <v>#DIV/0!</v>
      </c>
      <c r="R593" s="68">
        <f t="shared" si="29"/>
        <v>-1</v>
      </c>
    </row>
    <row r="594" spans="1:19" s="62" customFormat="1" x14ac:dyDescent="0.3">
      <c r="A594" s="65" t="s">
        <v>488</v>
      </c>
      <c r="B594" s="65" t="s">
        <v>782</v>
      </c>
      <c r="C594" s="66"/>
      <c r="D594" s="66"/>
      <c r="E594" s="66"/>
      <c r="F594" s="66"/>
      <c r="G594" s="66"/>
      <c r="H594" s="66"/>
      <c r="I594" s="66"/>
      <c r="J594" s="66">
        <v>6571.0060000000003</v>
      </c>
      <c r="K594" s="66">
        <v>518.00199999999995</v>
      </c>
      <c r="L594" s="66"/>
      <c r="M594" s="66"/>
      <c r="N594" s="66"/>
      <c r="P594" s="67" t="e">
        <f t="shared" si="27"/>
        <v>#DIV/0!</v>
      </c>
      <c r="Q594" s="68" t="e">
        <f t="shared" si="28"/>
        <v>#DIV/0!</v>
      </c>
      <c r="R594" s="68">
        <f t="shared" si="29"/>
        <v>-1</v>
      </c>
    </row>
    <row r="595" spans="1:19" s="62" customFormat="1" x14ac:dyDescent="0.3">
      <c r="A595" s="123" t="s">
        <v>515</v>
      </c>
      <c r="B595" s="123" t="s">
        <v>17</v>
      </c>
      <c r="C595" s="117"/>
      <c r="D595" s="117"/>
      <c r="E595" s="117"/>
      <c r="F595" s="117"/>
      <c r="G595" s="117"/>
      <c r="H595" s="117"/>
      <c r="I595" s="117"/>
      <c r="J595" s="117"/>
      <c r="K595" s="117">
        <v>515.375</v>
      </c>
      <c r="L595" s="117"/>
      <c r="M595" s="117"/>
      <c r="N595" s="117"/>
      <c r="P595" s="67" t="e">
        <f t="shared" si="27"/>
        <v>#DIV/0!</v>
      </c>
      <c r="Q595" s="68" t="e">
        <f t="shared" si="28"/>
        <v>#DIV/0!</v>
      </c>
      <c r="R595" s="68">
        <f t="shared" si="29"/>
        <v>-1</v>
      </c>
      <c r="S595" s="103"/>
    </row>
    <row r="596" spans="1:19" s="62" customFormat="1" x14ac:dyDescent="0.3">
      <c r="A596" s="123" t="s">
        <v>504</v>
      </c>
      <c r="B596" s="123" t="s">
        <v>23</v>
      </c>
      <c r="C596" s="151"/>
      <c r="D596" s="117"/>
      <c r="E596" s="117"/>
      <c r="F596" s="117"/>
      <c r="G596" s="117"/>
      <c r="H596" s="117"/>
      <c r="I596" s="117"/>
      <c r="J596" s="117"/>
      <c r="K596" s="117">
        <v>466.38499999999999</v>
      </c>
      <c r="L596" s="117"/>
      <c r="M596" s="117"/>
      <c r="N596" s="117"/>
      <c r="P596" s="67" t="e">
        <f t="shared" si="27"/>
        <v>#DIV/0!</v>
      </c>
      <c r="Q596" s="68" t="e">
        <f t="shared" si="28"/>
        <v>#DIV/0!</v>
      </c>
      <c r="R596" s="68">
        <f t="shared" si="29"/>
        <v>-1</v>
      </c>
      <c r="S596" s="103"/>
    </row>
    <row r="597" spans="1:19" s="62" customFormat="1" x14ac:dyDescent="0.3">
      <c r="A597" s="123" t="s">
        <v>445</v>
      </c>
      <c r="B597" s="123" t="s">
        <v>155</v>
      </c>
      <c r="C597" s="117"/>
      <c r="D597" s="117"/>
      <c r="E597" s="117"/>
      <c r="F597" s="117"/>
      <c r="G597" s="117"/>
      <c r="H597" s="117"/>
      <c r="I597" s="117"/>
      <c r="J597" s="117">
        <v>320.04399999999998</v>
      </c>
      <c r="K597" s="117">
        <v>457.04407899999995</v>
      </c>
      <c r="L597" s="117"/>
      <c r="M597" s="117"/>
      <c r="N597" s="117"/>
      <c r="P597" s="67" t="e">
        <f t="shared" si="27"/>
        <v>#DIV/0!</v>
      </c>
      <c r="Q597" s="68" t="e">
        <f t="shared" si="28"/>
        <v>#DIV/0!</v>
      </c>
      <c r="R597" s="68">
        <f t="shared" si="29"/>
        <v>-1</v>
      </c>
    </row>
    <row r="598" spans="1:19" s="62" customFormat="1" x14ac:dyDescent="0.3">
      <c r="A598" s="65" t="s">
        <v>478</v>
      </c>
      <c r="B598" s="65" t="s">
        <v>88</v>
      </c>
      <c r="C598" s="66"/>
      <c r="D598" s="66"/>
      <c r="E598" s="66"/>
      <c r="F598" s="66"/>
      <c r="G598" s="66"/>
      <c r="H598" s="66"/>
      <c r="I598" s="66"/>
      <c r="J598" s="66">
        <v>2754.241493</v>
      </c>
      <c r="K598" s="66">
        <v>454.92294300000003</v>
      </c>
      <c r="L598" s="66"/>
      <c r="M598" s="66"/>
      <c r="N598" s="66"/>
      <c r="P598" s="67" t="e">
        <f t="shared" si="27"/>
        <v>#DIV/0!</v>
      </c>
      <c r="Q598" s="68" t="e">
        <f t="shared" si="28"/>
        <v>#DIV/0!</v>
      </c>
      <c r="R598" s="68">
        <f t="shared" si="29"/>
        <v>-1</v>
      </c>
    </row>
    <row r="599" spans="1:19" s="62" customFormat="1" x14ac:dyDescent="0.3">
      <c r="A599" s="65" t="s">
        <v>460</v>
      </c>
      <c r="B599" s="65" t="s">
        <v>32</v>
      </c>
      <c r="C599" s="66"/>
      <c r="D599" s="66"/>
      <c r="E599" s="66"/>
      <c r="F599" s="66"/>
      <c r="G599" s="66"/>
      <c r="H599" s="66"/>
      <c r="I599" s="66"/>
      <c r="J599" s="66"/>
      <c r="K599" s="66">
        <v>431.37299999999999</v>
      </c>
      <c r="L599" s="66"/>
      <c r="M599" s="66"/>
      <c r="N599" s="66"/>
      <c r="P599" s="67" t="e">
        <f t="shared" si="27"/>
        <v>#DIV/0!</v>
      </c>
      <c r="Q599" s="68" t="e">
        <f t="shared" si="28"/>
        <v>#DIV/0!</v>
      </c>
      <c r="R599" s="68">
        <f t="shared" si="29"/>
        <v>-1</v>
      </c>
      <c r="S599" s="103"/>
    </row>
    <row r="600" spans="1:19" s="62" customFormat="1" x14ac:dyDescent="0.3">
      <c r="A600" s="65" t="s">
        <v>468</v>
      </c>
      <c r="B600" s="65" t="s">
        <v>23</v>
      </c>
      <c r="C600" s="66"/>
      <c r="D600" s="66"/>
      <c r="E600" s="66"/>
      <c r="F600" s="66"/>
      <c r="G600" s="66"/>
      <c r="H600" s="66"/>
      <c r="I600" s="66"/>
      <c r="J600" s="66"/>
      <c r="K600" s="66">
        <v>428.263013</v>
      </c>
      <c r="L600" s="66"/>
      <c r="M600" s="66"/>
      <c r="N600" s="66"/>
      <c r="P600" s="67" t="e">
        <f t="shared" si="27"/>
        <v>#DIV/0!</v>
      </c>
      <c r="Q600" s="68" t="e">
        <f t="shared" si="28"/>
        <v>#DIV/0!</v>
      </c>
      <c r="R600" s="68">
        <f t="shared" si="29"/>
        <v>-1</v>
      </c>
      <c r="S600" s="103"/>
    </row>
    <row r="601" spans="1:19" s="62" customFormat="1" x14ac:dyDescent="0.3">
      <c r="A601" s="123" t="s">
        <v>400</v>
      </c>
      <c r="B601" s="123" t="s">
        <v>129</v>
      </c>
      <c r="C601" s="117"/>
      <c r="D601" s="117"/>
      <c r="E601" s="117"/>
      <c r="F601" s="117"/>
      <c r="G601" s="117"/>
      <c r="H601" s="117"/>
      <c r="I601" s="117">
        <v>2980.0515</v>
      </c>
      <c r="J601" s="117">
        <v>1141.7849059999999</v>
      </c>
      <c r="K601" s="117">
        <v>412.80000000000007</v>
      </c>
      <c r="L601" s="117"/>
      <c r="M601" s="117"/>
      <c r="N601" s="117"/>
      <c r="P601" s="67" t="e">
        <f t="shared" si="27"/>
        <v>#DIV/0!</v>
      </c>
      <c r="Q601" s="68" t="e">
        <f t="shared" si="28"/>
        <v>#DIV/0!</v>
      </c>
      <c r="R601" s="68">
        <f t="shared" si="29"/>
        <v>-1</v>
      </c>
    </row>
    <row r="602" spans="1:19" s="62" customFormat="1" x14ac:dyDescent="0.3">
      <c r="A602" s="123" t="s">
        <v>372</v>
      </c>
      <c r="B602" s="123" t="s">
        <v>781</v>
      </c>
      <c r="C602" s="117"/>
      <c r="D602" s="117"/>
      <c r="E602" s="117"/>
      <c r="F602" s="117"/>
      <c r="G602" s="117"/>
      <c r="H602" s="117"/>
      <c r="I602" s="117"/>
      <c r="J602" s="117"/>
      <c r="K602" s="117">
        <v>392.80849999999998</v>
      </c>
      <c r="L602" s="117"/>
      <c r="M602" s="117"/>
      <c r="N602" s="117"/>
      <c r="P602" s="67" t="e">
        <f t="shared" si="27"/>
        <v>#DIV/0!</v>
      </c>
      <c r="Q602" s="68" t="e">
        <f t="shared" si="28"/>
        <v>#DIV/0!</v>
      </c>
      <c r="R602" s="68">
        <f t="shared" si="29"/>
        <v>-1</v>
      </c>
      <c r="S602" s="103"/>
    </row>
    <row r="603" spans="1:19" s="62" customFormat="1" x14ac:dyDescent="0.3">
      <c r="A603" s="123" t="s">
        <v>377</v>
      </c>
      <c r="B603" s="123" t="s">
        <v>59</v>
      </c>
      <c r="C603" s="117"/>
      <c r="D603" s="117"/>
      <c r="E603" s="117"/>
      <c r="F603" s="117"/>
      <c r="G603" s="117"/>
      <c r="H603" s="117"/>
      <c r="I603" s="117"/>
      <c r="J603" s="117"/>
      <c r="K603" s="117">
        <v>386.63600000000002</v>
      </c>
      <c r="L603" s="117"/>
      <c r="M603" s="117"/>
      <c r="N603" s="117"/>
      <c r="P603" s="67" t="e">
        <f t="shared" si="27"/>
        <v>#DIV/0!</v>
      </c>
      <c r="Q603" s="68" t="e">
        <f t="shared" si="28"/>
        <v>#DIV/0!</v>
      </c>
      <c r="R603" s="68">
        <f t="shared" si="29"/>
        <v>-1</v>
      </c>
      <c r="S603" s="103"/>
    </row>
    <row r="604" spans="1:19" s="62" customFormat="1" x14ac:dyDescent="0.3">
      <c r="A604" s="123" t="s">
        <v>375</v>
      </c>
      <c r="B604" s="123" t="s">
        <v>81</v>
      </c>
      <c r="C604" s="117"/>
      <c r="D604" s="117"/>
      <c r="E604" s="117"/>
      <c r="F604" s="117"/>
      <c r="G604" s="117"/>
      <c r="H604" s="117"/>
      <c r="I604" s="117"/>
      <c r="J604" s="117"/>
      <c r="K604" s="117">
        <v>364.72899999999998</v>
      </c>
      <c r="L604" s="117"/>
      <c r="M604" s="117"/>
      <c r="N604" s="117"/>
      <c r="P604" s="67" t="e">
        <f t="shared" si="27"/>
        <v>#DIV/0!</v>
      </c>
      <c r="Q604" s="68" t="e">
        <f t="shared" si="28"/>
        <v>#DIV/0!</v>
      </c>
      <c r="R604" s="68">
        <f t="shared" si="29"/>
        <v>-1</v>
      </c>
      <c r="S604" s="103"/>
    </row>
    <row r="605" spans="1:19" s="62" customFormat="1" x14ac:dyDescent="0.3">
      <c r="A605" s="65" t="s">
        <v>473</v>
      </c>
      <c r="B605" s="65" t="s">
        <v>155</v>
      </c>
      <c r="C605" s="66"/>
      <c r="D605" s="66"/>
      <c r="E605" s="66"/>
      <c r="F605" s="66"/>
      <c r="G605" s="66"/>
      <c r="H605" s="66"/>
      <c r="I605" s="66"/>
      <c r="J605" s="66">
        <v>285.88054499999998</v>
      </c>
      <c r="K605" s="66">
        <v>349.26937800000002</v>
      </c>
      <c r="L605" s="66"/>
      <c r="M605" s="66"/>
      <c r="N605" s="66"/>
      <c r="P605" s="67" t="e">
        <f t="shared" si="27"/>
        <v>#DIV/0!</v>
      </c>
      <c r="Q605" s="68" t="e">
        <f t="shared" si="28"/>
        <v>#DIV/0!</v>
      </c>
      <c r="R605" s="68">
        <f t="shared" si="29"/>
        <v>-1</v>
      </c>
    </row>
    <row r="606" spans="1:19" s="62" customFormat="1" x14ac:dyDescent="0.3">
      <c r="A606" s="65" t="s">
        <v>472</v>
      </c>
      <c r="B606" s="65" t="s">
        <v>81</v>
      </c>
      <c r="C606" s="66"/>
      <c r="D606" s="66"/>
      <c r="E606" s="66"/>
      <c r="F606" s="66"/>
      <c r="G606" s="66"/>
      <c r="H606" s="66"/>
      <c r="I606" s="66"/>
      <c r="J606" s="66"/>
      <c r="K606" s="66">
        <v>336.7</v>
      </c>
      <c r="L606" s="66"/>
      <c r="M606" s="66"/>
      <c r="N606" s="66"/>
      <c r="P606" s="67" t="e">
        <f t="shared" si="27"/>
        <v>#DIV/0!</v>
      </c>
      <c r="Q606" s="68" t="e">
        <f t="shared" si="28"/>
        <v>#DIV/0!</v>
      </c>
      <c r="R606" s="68">
        <f t="shared" si="29"/>
        <v>-1</v>
      </c>
      <c r="S606" s="103"/>
    </row>
    <row r="607" spans="1:19" s="62" customFormat="1" x14ac:dyDescent="0.3">
      <c r="A607" s="123" t="s">
        <v>396</v>
      </c>
      <c r="B607" s="123" t="s">
        <v>50</v>
      </c>
      <c r="C607" s="117"/>
      <c r="D607" s="117"/>
      <c r="E607" s="117"/>
      <c r="F607" s="117">
        <v>234.81100000000001</v>
      </c>
      <c r="G607" s="117">
        <v>265.09800000000001</v>
      </c>
      <c r="H607" s="117">
        <v>666.99099999999999</v>
      </c>
      <c r="I607" s="117"/>
      <c r="J607" s="117"/>
      <c r="K607" s="117">
        <v>323.241333</v>
      </c>
      <c r="L607" s="117"/>
      <c r="M607" s="117"/>
      <c r="N607" s="117"/>
      <c r="P607" s="67" t="e">
        <f t="shared" si="27"/>
        <v>#DIV/0!</v>
      </c>
      <c r="Q607" s="68" t="e">
        <f t="shared" si="28"/>
        <v>#DIV/0!</v>
      </c>
      <c r="R607" s="68">
        <f t="shared" si="29"/>
        <v>-1</v>
      </c>
    </row>
    <row r="608" spans="1:19" x14ac:dyDescent="0.3">
      <c r="A608" s="123" t="s">
        <v>518</v>
      </c>
      <c r="B608" s="123" t="s">
        <v>28</v>
      </c>
      <c r="C608" s="117"/>
      <c r="D608" s="117"/>
      <c r="E608" s="117"/>
      <c r="F608" s="117"/>
      <c r="G608" s="117"/>
      <c r="H608" s="117"/>
      <c r="I608" s="117"/>
      <c r="J608" s="117">
        <v>957.66099999999994</v>
      </c>
      <c r="K608" s="117">
        <v>280.30148200000002</v>
      </c>
      <c r="L608" s="117"/>
      <c r="M608" s="117"/>
      <c r="N608" s="117"/>
      <c r="O608" s="62"/>
      <c r="P608" s="67" t="e">
        <f t="shared" si="27"/>
        <v>#DIV/0!</v>
      </c>
      <c r="Q608" s="68" t="e">
        <f t="shared" si="28"/>
        <v>#DIV/0!</v>
      </c>
      <c r="R608" s="68">
        <f t="shared" si="29"/>
        <v>-1</v>
      </c>
      <c r="S608" s="62"/>
    </row>
    <row r="609" spans="1:19" s="62" customFormat="1" x14ac:dyDescent="0.3">
      <c r="A609" s="123" t="s">
        <v>496</v>
      </c>
      <c r="B609" s="123" t="s">
        <v>147</v>
      </c>
      <c r="C609" s="117"/>
      <c r="D609" s="117"/>
      <c r="E609" s="117"/>
      <c r="F609" s="117"/>
      <c r="G609" s="117"/>
      <c r="H609" s="117"/>
      <c r="I609" s="117"/>
      <c r="J609" s="117"/>
      <c r="K609" s="117">
        <v>251.28116200000002</v>
      </c>
      <c r="L609" s="117"/>
      <c r="M609" s="117"/>
      <c r="N609" s="117"/>
      <c r="P609" s="67" t="e">
        <f t="shared" si="27"/>
        <v>#DIV/0!</v>
      </c>
      <c r="Q609" s="68" t="e">
        <f t="shared" si="28"/>
        <v>#DIV/0!</v>
      </c>
      <c r="R609" s="68">
        <f t="shared" si="29"/>
        <v>-1</v>
      </c>
      <c r="S609" s="103"/>
    </row>
    <row r="610" spans="1:19" s="62" customFormat="1" x14ac:dyDescent="0.3">
      <c r="A610" s="123" t="s">
        <v>392</v>
      </c>
      <c r="B610" s="123" t="s">
        <v>23</v>
      </c>
      <c r="C610" s="117"/>
      <c r="D610" s="117"/>
      <c r="E610" s="117"/>
      <c r="F610" s="117"/>
      <c r="G610" s="117"/>
      <c r="H610" s="117"/>
      <c r="I610" s="117"/>
      <c r="J610" s="117"/>
      <c r="K610" s="117">
        <v>232.27</v>
      </c>
      <c r="L610" s="117"/>
      <c r="M610" s="117"/>
      <c r="N610" s="117"/>
      <c r="P610" s="67" t="e">
        <f t="shared" si="27"/>
        <v>#DIV/0!</v>
      </c>
      <c r="Q610" s="68" t="e">
        <f t="shared" si="28"/>
        <v>#DIV/0!</v>
      </c>
      <c r="R610" s="68">
        <f t="shared" si="29"/>
        <v>-1</v>
      </c>
      <c r="S610" s="103"/>
    </row>
    <row r="611" spans="1:19" s="62" customFormat="1" x14ac:dyDescent="0.3">
      <c r="A611" s="123" t="s">
        <v>436</v>
      </c>
      <c r="B611" s="123" t="s">
        <v>30</v>
      </c>
      <c r="C611" s="117"/>
      <c r="D611" s="117"/>
      <c r="E611" s="117"/>
      <c r="F611" s="117"/>
      <c r="G611" s="117"/>
      <c r="H611" s="117"/>
      <c r="I611" s="117"/>
      <c r="J611" s="117">
        <v>481.59350000000001</v>
      </c>
      <c r="K611" s="117">
        <v>217.61799999999999</v>
      </c>
      <c r="L611" s="117"/>
      <c r="M611" s="117"/>
      <c r="N611" s="117"/>
      <c r="P611" s="67" t="e">
        <f t="shared" si="27"/>
        <v>#DIV/0!</v>
      </c>
      <c r="Q611" s="68" t="e">
        <f t="shared" si="28"/>
        <v>#DIV/0!</v>
      </c>
      <c r="R611" s="68">
        <f t="shared" si="29"/>
        <v>-1</v>
      </c>
    </row>
    <row r="612" spans="1:19" s="62" customFormat="1" x14ac:dyDescent="0.3">
      <c r="A612" s="123" t="s">
        <v>523</v>
      </c>
      <c r="B612" s="123" t="s">
        <v>114</v>
      </c>
      <c r="C612" s="117"/>
      <c r="D612" s="117"/>
      <c r="E612" s="117"/>
      <c r="F612" s="117"/>
      <c r="G612" s="117"/>
      <c r="H612" s="117"/>
      <c r="I612" s="117"/>
      <c r="J612" s="117"/>
      <c r="K612" s="117">
        <v>215.82300000000001</v>
      </c>
      <c r="L612" s="117"/>
      <c r="M612" s="117"/>
      <c r="N612" s="117"/>
      <c r="P612" s="67" t="e">
        <f t="shared" si="27"/>
        <v>#DIV/0!</v>
      </c>
      <c r="Q612" s="68" t="e">
        <f t="shared" si="28"/>
        <v>#DIV/0!</v>
      </c>
      <c r="R612" s="68">
        <f t="shared" si="29"/>
        <v>-1</v>
      </c>
      <c r="S612" s="103"/>
    </row>
    <row r="613" spans="1:19" s="62" customFormat="1" x14ac:dyDescent="0.3">
      <c r="A613" s="123" t="s">
        <v>405</v>
      </c>
      <c r="B613" s="123" t="s">
        <v>114</v>
      </c>
      <c r="C613" s="117"/>
      <c r="D613" s="117"/>
      <c r="E613" s="117"/>
      <c r="F613" s="117"/>
      <c r="G613" s="117"/>
      <c r="H613" s="117"/>
      <c r="I613" s="117"/>
      <c r="J613" s="117"/>
      <c r="K613" s="117">
        <v>199.87299999999999</v>
      </c>
      <c r="L613" s="117"/>
      <c r="M613" s="117"/>
      <c r="N613" s="117"/>
      <c r="P613" s="67" t="e">
        <f t="shared" si="27"/>
        <v>#DIV/0!</v>
      </c>
      <c r="Q613" s="68" t="e">
        <f t="shared" si="28"/>
        <v>#DIV/0!</v>
      </c>
      <c r="R613" s="68">
        <f t="shared" si="29"/>
        <v>-1</v>
      </c>
      <c r="S613" s="103"/>
    </row>
    <row r="614" spans="1:19" s="62" customFormat="1" x14ac:dyDescent="0.3">
      <c r="A614" s="65" t="s">
        <v>475</v>
      </c>
      <c r="B614" s="65" t="s">
        <v>38</v>
      </c>
      <c r="C614" s="66"/>
      <c r="D614" s="66"/>
      <c r="E614" s="66"/>
      <c r="F614" s="66"/>
      <c r="G614" s="66"/>
      <c r="H614" s="66"/>
      <c r="I614" s="66"/>
      <c r="J614" s="66"/>
      <c r="K614" s="66">
        <v>192.35</v>
      </c>
      <c r="L614" s="66"/>
      <c r="M614" s="66"/>
      <c r="N614" s="66"/>
      <c r="P614" s="67" t="e">
        <f t="shared" si="27"/>
        <v>#DIV/0!</v>
      </c>
      <c r="Q614" s="68" t="e">
        <f t="shared" si="28"/>
        <v>#DIV/0!</v>
      </c>
      <c r="R614" s="68">
        <f t="shared" si="29"/>
        <v>-1</v>
      </c>
      <c r="S614" s="103"/>
    </row>
    <row r="615" spans="1:19" s="62" customFormat="1" x14ac:dyDescent="0.3">
      <c r="A615" s="123" t="s">
        <v>374</v>
      </c>
      <c r="B615" s="123" t="s">
        <v>114</v>
      </c>
      <c r="C615" s="117"/>
      <c r="D615" s="117"/>
      <c r="E615" s="117"/>
      <c r="F615" s="117"/>
      <c r="G615" s="117"/>
      <c r="H615" s="117"/>
      <c r="I615" s="117"/>
      <c r="J615" s="117"/>
      <c r="K615" s="117">
        <v>191.9</v>
      </c>
      <c r="L615" s="117"/>
      <c r="M615" s="117"/>
      <c r="N615" s="117"/>
      <c r="P615" s="67" t="e">
        <f t="shared" si="27"/>
        <v>#DIV/0!</v>
      </c>
      <c r="Q615" s="68" t="e">
        <f t="shared" si="28"/>
        <v>#DIV/0!</v>
      </c>
      <c r="R615" s="68">
        <f t="shared" si="29"/>
        <v>-1</v>
      </c>
      <c r="S615" s="103"/>
    </row>
    <row r="616" spans="1:19" s="62" customFormat="1" x14ac:dyDescent="0.3">
      <c r="A616" s="123" t="s">
        <v>388</v>
      </c>
      <c r="B616" s="123" t="s">
        <v>129</v>
      </c>
      <c r="C616" s="117"/>
      <c r="D616" s="117"/>
      <c r="E616" s="117"/>
      <c r="F616" s="117"/>
      <c r="G616" s="117"/>
      <c r="H616" s="117"/>
      <c r="I616" s="117"/>
      <c r="J616" s="117">
        <v>418.14320799999996</v>
      </c>
      <c r="K616" s="117">
        <v>185.827</v>
      </c>
      <c r="L616" s="117"/>
      <c r="M616" s="117"/>
      <c r="N616" s="117"/>
      <c r="O616" s="41"/>
      <c r="P616" s="67" t="e">
        <f t="shared" si="27"/>
        <v>#DIV/0!</v>
      </c>
      <c r="Q616" s="68" t="e">
        <f t="shared" si="28"/>
        <v>#DIV/0!</v>
      </c>
      <c r="R616" s="68">
        <f t="shared" si="29"/>
        <v>-1</v>
      </c>
      <c r="S616" s="1"/>
    </row>
    <row r="617" spans="1:19" s="62" customFormat="1" x14ac:dyDescent="0.3">
      <c r="A617" s="123" t="s">
        <v>417</v>
      </c>
      <c r="B617" s="123" t="s">
        <v>129</v>
      </c>
      <c r="C617" s="117"/>
      <c r="D617" s="117"/>
      <c r="E617" s="117"/>
      <c r="F617" s="117"/>
      <c r="G617" s="117"/>
      <c r="H617" s="117"/>
      <c r="I617" s="117">
        <v>518.351</v>
      </c>
      <c r="J617" s="117">
        <v>2810.6500929999997</v>
      </c>
      <c r="K617" s="117">
        <v>131.02177899999998</v>
      </c>
      <c r="L617" s="117"/>
      <c r="M617" s="117"/>
      <c r="N617" s="117"/>
      <c r="P617" s="67" t="e">
        <f t="shared" si="27"/>
        <v>#DIV/0!</v>
      </c>
      <c r="Q617" s="68" t="e">
        <f t="shared" si="28"/>
        <v>#DIV/0!</v>
      </c>
      <c r="R617" s="68">
        <f t="shared" si="29"/>
        <v>-1</v>
      </c>
    </row>
    <row r="618" spans="1:19" s="62" customFormat="1" x14ac:dyDescent="0.3">
      <c r="A618" s="123" t="s">
        <v>520</v>
      </c>
      <c r="B618" s="123" t="s">
        <v>17</v>
      </c>
      <c r="C618" s="117"/>
      <c r="D618" s="117"/>
      <c r="E618" s="117"/>
      <c r="F618" s="117"/>
      <c r="G618" s="117"/>
      <c r="H618" s="117"/>
      <c r="I618" s="117"/>
      <c r="J618" s="117"/>
      <c r="K618" s="117">
        <v>117.943</v>
      </c>
      <c r="L618" s="117"/>
      <c r="M618" s="117"/>
      <c r="N618" s="117"/>
      <c r="P618" s="67" t="e">
        <f t="shared" si="27"/>
        <v>#DIV/0!</v>
      </c>
      <c r="Q618" s="68" t="e">
        <f t="shared" si="28"/>
        <v>#DIV/0!</v>
      </c>
      <c r="R618" s="68">
        <f t="shared" si="29"/>
        <v>-1</v>
      </c>
      <c r="S618" s="103"/>
    </row>
    <row r="619" spans="1:19" s="62" customFormat="1" x14ac:dyDescent="0.3">
      <c r="A619" s="123" t="s">
        <v>411</v>
      </c>
      <c r="B619" s="123" t="s">
        <v>47</v>
      </c>
      <c r="C619" s="117"/>
      <c r="D619" s="117"/>
      <c r="E619" s="117"/>
      <c r="F619" s="117"/>
      <c r="G619" s="117"/>
      <c r="H619" s="117"/>
      <c r="I619" s="117"/>
      <c r="J619" s="117"/>
      <c r="K619" s="117">
        <v>117.86799999999999</v>
      </c>
      <c r="L619" s="117"/>
      <c r="M619" s="117"/>
      <c r="N619" s="117"/>
      <c r="P619" s="67" t="e">
        <f t="shared" si="27"/>
        <v>#DIV/0!</v>
      </c>
      <c r="Q619" s="68" t="e">
        <f t="shared" si="28"/>
        <v>#DIV/0!</v>
      </c>
      <c r="R619" s="68">
        <f t="shared" si="29"/>
        <v>-1</v>
      </c>
      <c r="S619" s="103"/>
    </row>
    <row r="620" spans="1:19" s="62" customFormat="1" x14ac:dyDescent="0.3">
      <c r="A620" s="65" t="s">
        <v>476</v>
      </c>
      <c r="B620" s="65" t="s">
        <v>23</v>
      </c>
      <c r="C620" s="66"/>
      <c r="D620" s="66"/>
      <c r="E620" s="66"/>
      <c r="F620" s="66"/>
      <c r="G620" s="66"/>
      <c r="H620" s="66"/>
      <c r="I620" s="66"/>
      <c r="J620" s="66"/>
      <c r="K620" s="66">
        <v>116.748</v>
      </c>
      <c r="L620" s="66"/>
      <c r="M620" s="66"/>
      <c r="N620" s="66"/>
      <c r="P620" s="67" t="e">
        <f t="shared" si="27"/>
        <v>#DIV/0!</v>
      </c>
      <c r="Q620" s="68" t="e">
        <f t="shared" si="28"/>
        <v>#DIV/0!</v>
      </c>
      <c r="R620" s="68">
        <f t="shared" si="29"/>
        <v>-1</v>
      </c>
      <c r="S620" s="103"/>
    </row>
    <row r="621" spans="1:19" s="62" customFormat="1" x14ac:dyDescent="0.3">
      <c r="A621" s="123" t="s">
        <v>519</v>
      </c>
      <c r="B621" s="123" t="s">
        <v>264</v>
      </c>
      <c r="C621" s="117"/>
      <c r="D621" s="117">
        <v>585.41600000000005</v>
      </c>
      <c r="E621" s="117">
        <v>11285.977999999999</v>
      </c>
      <c r="F621" s="117">
        <v>816.08</v>
      </c>
      <c r="G621" s="117"/>
      <c r="H621" s="117">
        <v>10.404999999999999</v>
      </c>
      <c r="I621" s="117">
        <v>26.888999999999999</v>
      </c>
      <c r="J621" s="117">
        <v>47.801775999999997</v>
      </c>
      <c r="K621" s="117">
        <v>55.517195000000001</v>
      </c>
      <c r="L621" s="117"/>
      <c r="M621" s="117"/>
      <c r="N621" s="117"/>
      <c r="P621" s="67" t="e">
        <f t="shared" si="27"/>
        <v>#DIV/0!</v>
      </c>
      <c r="Q621" s="68" t="e">
        <f t="shared" si="28"/>
        <v>#DIV/0!</v>
      </c>
      <c r="R621" s="68">
        <f t="shared" si="29"/>
        <v>-1</v>
      </c>
    </row>
    <row r="622" spans="1:19" s="62" customFormat="1" x14ac:dyDescent="0.3">
      <c r="A622" s="123" t="s">
        <v>507</v>
      </c>
      <c r="B622" s="123" t="s">
        <v>166</v>
      </c>
      <c r="C622" s="117"/>
      <c r="D622" s="117">
        <v>356.14</v>
      </c>
      <c r="E622" s="117"/>
      <c r="F622" s="117"/>
      <c r="G622" s="117">
        <v>7157.9314999999997</v>
      </c>
      <c r="H622" s="117">
        <v>12519.558499999999</v>
      </c>
      <c r="I622" s="117">
        <v>10578.845835999999</v>
      </c>
      <c r="J622" s="117">
        <v>2239.294386</v>
      </c>
      <c r="K622" s="117">
        <v>54.994</v>
      </c>
      <c r="L622" s="117"/>
      <c r="M622" s="117"/>
      <c r="N622" s="117"/>
      <c r="P622" s="67" t="e">
        <f t="shared" si="27"/>
        <v>#DIV/0!</v>
      </c>
      <c r="Q622" s="68" t="e">
        <f t="shared" si="28"/>
        <v>#DIV/0!</v>
      </c>
      <c r="R622" s="68">
        <f t="shared" si="29"/>
        <v>-1</v>
      </c>
    </row>
    <row r="623" spans="1:19" s="62" customFormat="1" x14ac:dyDescent="0.3">
      <c r="A623" s="123" t="s">
        <v>506</v>
      </c>
      <c r="B623" s="123" t="s">
        <v>68</v>
      </c>
      <c r="C623" s="117"/>
      <c r="D623" s="117"/>
      <c r="E623" s="117"/>
      <c r="F623" s="117">
        <v>552.91700000000003</v>
      </c>
      <c r="G623" s="117">
        <v>7233.2880000000005</v>
      </c>
      <c r="H623" s="117">
        <v>10922.621000000001</v>
      </c>
      <c r="I623" s="117">
        <v>6615.0309999999999</v>
      </c>
      <c r="J623" s="117"/>
      <c r="K623" s="117">
        <v>30.655000000000001</v>
      </c>
      <c r="L623" s="117"/>
      <c r="M623" s="117"/>
      <c r="N623" s="117"/>
      <c r="P623" s="67" t="e">
        <f t="shared" si="27"/>
        <v>#DIV/0!</v>
      </c>
      <c r="Q623" s="68" t="e">
        <f t="shared" si="28"/>
        <v>#DIV/0!</v>
      </c>
      <c r="R623" s="68">
        <f t="shared" si="29"/>
        <v>-1</v>
      </c>
    </row>
    <row r="624" spans="1:19" s="62" customFormat="1" x14ac:dyDescent="0.3">
      <c r="A624" s="123" t="s">
        <v>493</v>
      </c>
      <c r="B624" s="123" t="s">
        <v>155</v>
      </c>
      <c r="C624" s="117"/>
      <c r="D624" s="117"/>
      <c r="E624" s="117"/>
      <c r="F624" s="117"/>
      <c r="G624" s="117"/>
      <c r="H624" s="117"/>
      <c r="I624" s="117"/>
      <c r="J624" s="117">
        <v>169.15950700000002</v>
      </c>
      <c r="K624" s="117">
        <v>29.026250000000001</v>
      </c>
      <c r="L624" s="117"/>
      <c r="M624" s="117"/>
      <c r="N624" s="117"/>
      <c r="P624" s="67" t="e">
        <f t="shared" si="27"/>
        <v>#DIV/0!</v>
      </c>
      <c r="Q624" s="68" t="e">
        <f t="shared" si="28"/>
        <v>#DIV/0!</v>
      </c>
      <c r="R624" s="68">
        <f t="shared" si="29"/>
        <v>-1</v>
      </c>
    </row>
    <row r="625" spans="1:19" s="62" customFormat="1" x14ac:dyDescent="0.3">
      <c r="A625" s="123" t="s">
        <v>516</v>
      </c>
      <c r="B625" s="123" t="s">
        <v>74</v>
      </c>
      <c r="C625" s="117"/>
      <c r="D625" s="117"/>
      <c r="E625" s="117"/>
      <c r="F625" s="117"/>
      <c r="G625" s="117"/>
      <c r="H625" s="117"/>
      <c r="I625" s="117"/>
      <c r="J625" s="117">
        <v>256.54950000000002</v>
      </c>
      <c r="K625" s="117">
        <v>20.47</v>
      </c>
      <c r="L625" s="117"/>
      <c r="M625" s="117"/>
      <c r="N625" s="117"/>
      <c r="P625" s="67" t="e">
        <f t="shared" si="27"/>
        <v>#DIV/0!</v>
      </c>
      <c r="Q625" s="68" t="e">
        <f t="shared" si="28"/>
        <v>#DIV/0!</v>
      </c>
      <c r="R625" s="68">
        <f t="shared" si="29"/>
        <v>-1</v>
      </c>
    </row>
    <row r="626" spans="1:19" s="62" customFormat="1" x14ac:dyDescent="0.3">
      <c r="A626" s="123" t="s">
        <v>412</v>
      </c>
      <c r="B626" s="123" t="s">
        <v>43</v>
      </c>
      <c r="C626" s="117"/>
      <c r="D626" s="117"/>
      <c r="E626" s="117"/>
      <c r="F626" s="117"/>
      <c r="G626" s="117">
        <v>6705.2077199999994</v>
      </c>
      <c r="H626" s="117">
        <v>8361.8048330000001</v>
      </c>
      <c r="I626" s="117">
        <v>837.31550000000004</v>
      </c>
      <c r="J626" s="117"/>
      <c r="K626" s="117">
        <v>14.994299999999999</v>
      </c>
      <c r="L626" s="117"/>
      <c r="M626" s="117"/>
      <c r="N626" s="117"/>
      <c r="P626" s="67" t="e">
        <f t="shared" si="27"/>
        <v>#DIV/0!</v>
      </c>
      <c r="Q626" s="68" t="e">
        <f t="shared" si="28"/>
        <v>#DIV/0!</v>
      </c>
      <c r="R626" s="68">
        <f t="shared" si="29"/>
        <v>-1</v>
      </c>
    </row>
    <row r="627" spans="1:19" s="62" customFormat="1" x14ac:dyDescent="0.3">
      <c r="A627" s="123" t="s">
        <v>418</v>
      </c>
      <c r="B627" s="123" t="s">
        <v>41</v>
      </c>
      <c r="C627" s="117">
        <v>158.113</v>
      </c>
      <c r="D627" s="117">
        <v>3227.23</v>
      </c>
      <c r="E627" s="117">
        <v>9008.09</v>
      </c>
      <c r="F627" s="117">
        <v>36095.168686999998</v>
      </c>
      <c r="G627" s="117">
        <v>18135.331999999999</v>
      </c>
      <c r="H627" s="117">
        <v>11806.348</v>
      </c>
      <c r="I627" s="117">
        <v>1202.1234999999999</v>
      </c>
      <c r="J627" s="117">
        <v>73.990127999999999</v>
      </c>
      <c r="K627" s="117">
        <v>5.5116420000000002</v>
      </c>
      <c r="L627" s="117"/>
      <c r="M627" s="117"/>
      <c r="N627" s="117"/>
      <c r="P627" s="67" t="e">
        <f t="shared" si="27"/>
        <v>#DIV/0!</v>
      </c>
      <c r="Q627" s="68" t="e">
        <f t="shared" si="28"/>
        <v>#DIV/0!</v>
      </c>
      <c r="R627" s="68">
        <f t="shared" si="29"/>
        <v>-1</v>
      </c>
    </row>
    <row r="628" spans="1:19" s="62" customFormat="1" x14ac:dyDescent="0.3">
      <c r="A628" s="123" t="s">
        <v>426</v>
      </c>
      <c r="B628" s="123" t="s">
        <v>147</v>
      </c>
      <c r="C628" s="117"/>
      <c r="D628" s="117"/>
      <c r="E628" s="117"/>
      <c r="F628" s="117"/>
      <c r="G628" s="117"/>
      <c r="H628" s="117"/>
      <c r="I628" s="117">
        <v>673.79300000000001</v>
      </c>
      <c r="J628" s="117">
        <v>1148.3579999999999</v>
      </c>
      <c r="K628" s="117">
        <v>3.6640000000000001</v>
      </c>
      <c r="L628" s="117"/>
      <c r="M628" s="117"/>
      <c r="N628" s="117"/>
      <c r="P628" s="67" t="e">
        <f t="shared" si="27"/>
        <v>#DIV/0!</v>
      </c>
      <c r="Q628" s="68" t="e">
        <f t="shared" si="28"/>
        <v>#DIV/0!</v>
      </c>
      <c r="R628" s="68">
        <f t="shared" si="29"/>
        <v>-1</v>
      </c>
    </row>
    <row r="629" spans="1:19" s="62" customFormat="1" x14ac:dyDescent="0.3">
      <c r="A629" s="123" t="s">
        <v>447</v>
      </c>
      <c r="B629" s="123" t="s">
        <v>30</v>
      </c>
      <c r="C629" s="117"/>
      <c r="D629" s="117"/>
      <c r="E629" s="117"/>
      <c r="F629" s="117">
        <v>12636.009</v>
      </c>
      <c r="G629" s="117">
        <v>17766.644499999999</v>
      </c>
      <c r="H629" s="117">
        <v>911.18899999999996</v>
      </c>
      <c r="I629" s="117">
        <v>6328.6970000000001</v>
      </c>
      <c r="J629" s="117">
        <v>5.8257279999999998</v>
      </c>
      <c r="K629" s="117">
        <v>3.044476</v>
      </c>
      <c r="L629" s="117"/>
      <c r="M629" s="117"/>
      <c r="N629" s="117"/>
      <c r="P629" s="67" t="e">
        <f t="shared" si="27"/>
        <v>#DIV/0!</v>
      </c>
      <c r="Q629" s="68" t="e">
        <f t="shared" si="28"/>
        <v>#DIV/0!</v>
      </c>
      <c r="R629" s="68">
        <f t="shared" si="29"/>
        <v>-1</v>
      </c>
    </row>
    <row r="630" spans="1:19" s="62" customFormat="1" x14ac:dyDescent="0.3">
      <c r="A630" s="123" t="s">
        <v>384</v>
      </c>
      <c r="B630" s="123" t="s">
        <v>282</v>
      </c>
      <c r="C630" s="117"/>
      <c r="D630" s="117"/>
      <c r="E630" s="117"/>
      <c r="F630" s="117"/>
      <c r="G630" s="117"/>
      <c r="H630" s="117"/>
      <c r="I630" s="117"/>
      <c r="J630" s="117">
        <v>5724.8919999999998</v>
      </c>
      <c r="K630" s="117"/>
      <c r="L630" s="117"/>
      <c r="M630" s="117"/>
      <c r="N630" s="117"/>
      <c r="P630" s="67" t="e">
        <f t="shared" si="27"/>
        <v>#DIV/0!</v>
      </c>
      <c r="Q630" s="68" t="e">
        <f t="shared" si="28"/>
        <v>#DIV/0!</v>
      </c>
      <c r="R630" s="68" t="e">
        <f t="shared" si="29"/>
        <v>#DIV/0!</v>
      </c>
    </row>
    <row r="631" spans="1:19" s="62" customFormat="1" x14ac:dyDescent="0.3">
      <c r="A631" s="123" t="s">
        <v>399</v>
      </c>
      <c r="B631" s="123" t="s">
        <v>575</v>
      </c>
      <c r="C631" s="117"/>
      <c r="D631" s="117"/>
      <c r="E631" s="117"/>
      <c r="F631" s="117"/>
      <c r="G631" s="117"/>
      <c r="H631" s="117"/>
      <c r="I631" s="117"/>
      <c r="J631" s="117">
        <v>3699.566675</v>
      </c>
      <c r="K631" s="117"/>
      <c r="L631" s="117"/>
      <c r="M631" s="117"/>
      <c r="N631" s="117"/>
      <c r="P631" s="67" t="e">
        <f t="shared" si="27"/>
        <v>#DIV/0!</v>
      </c>
      <c r="Q631" s="68" t="e">
        <f t="shared" si="28"/>
        <v>#DIV/0!</v>
      </c>
      <c r="R631" s="68" t="e">
        <f t="shared" si="29"/>
        <v>#DIV/0!</v>
      </c>
    </row>
    <row r="632" spans="1:19" s="62" customFormat="1" x14ac:dyDescent="0.3">
      <c r="A632" s="123" t="s">
        <v>407</v>
      </c>
      <c r="B632" s="123" t="s">
        <v>23</v>
      </c>
      <c r="C632" s="117"/>
      <c r="D632" s="117"/>
      <c r="E632" s="117"/>
      <c r="F632" s="117"/>
      <c r="G632" s="117"/>
      <c r="H632" s="117">
        <v>6017.6570000000002</v>
      </c>
      <c r="I632" s="117">
        <v>14444.525</v>
      </c>
      <c r="J632" s="117">
        <v>2466.19589</v>
      </c>
      <c r="K632" s="117"/>
      <c r="L632" s="117"/>
      <c r="M632" s="117"/>
      <c r="N632" s="117"/>
      <c r="P632" s="67" t="e">
        <f t="shared" si="27"/>
        <v>#DIV/0!</v>
      </c>
      <c r="Q632" s="68" t="e">
        <f t="shared" si="28"/>
        <v>#DIV/0!</v>
      </c>
      <c r="R632" s="68" t="e">
        <f t="shared" si="29"/>
        <v>#DIV/0!</v>
      </c>
    </row>
    <row r="633" spans="1:19" s="62" customFormat="1" x14ac:dyDescent="0.3">
      <c r="A633" s="123" t="s">
        <v>437</v>
      </c>
      <c r="B633" s="123" t="s">
        <v>32</v>
      </c>
      <c r="C633" s="117"/>
      <c r="D633" s="117"/>
      <c r="E633" s="117"/>
      <c r="F633" s="117"/>
      <c r="G633" s="117"/>
      <c r="H633" s="117"/>
      <c r="I633" s="117">
        <v>6289.5945000000002</v>
      </c>
      <c r="J633" s="117">
        <v>2021.4265370000001</v>
      </c>
      <c r="K633" s="117"/>
      <c r="L633" s="117"/>
      <c r="M633" s="117"/>
      <c r="N633" s="117"/>
      <c r="P633" s="67" t="e">
        <f t="shared" si="27"/>
        <v>#DIV/0!</v>
      </c>
      <c r="Q633" s="68" t="e">
        <f t="shared" si="28"/>
        <v>#DIV/0!</v>
      </c>
      <c r="R633" s="68" t="e">
        <f t="shared" si="29"/>
        <v>#DIV/0!</v>
      </c>
    </row>
    <row r="634" spans="1:19" s="62" customFormat="1" x14ac:dyDescent="0.3">
      <c r="A634" s="123" t="s">
        <v>369</v>
      </c>
      <c r="B634" s="123" t="s">
        <v>782</v>
      </c>
      <c r="C634" s="117"/>
      <c r="D634" s="117"/>
      <c r="E634" s="117"/>
      <c r="F634" s="117"/>
      <c r="G634" s="117"/>
      <c r="H634" s="117"/>
      <c r="I634" s="117">
        <v>504.05549999999999</v>
      </c>
      <c r="J634" s="117">
        <v>1845.4388409999999</v>
      </c>
      <c r="K634" s="117"/>
      <c r="L634" s="117"/>
      <c r="M634" s="117"/>
      <c r="N634" s="117"/>
      <c r="O634" s="2"/>
      <c r="P634" s="67" t="e">
        <f t="shared" si="27"/>
        <v>#DIV/0!</v>
      </c>
      <c r="Q634" s="68" t="e">
        <f t="shared" si="28"/>
        <v>#DIV/0!</v>
      </c>
      <c r="R634" s="68" t="e">
        <f t="shared" si="29"/>
        <v>#DIV/0!</v>
      </c>
      <c r="S634" s="1"/>
    </row>
    <row r="635" spans="1:19" s="62" customFormat="1" x14ac:dyDescent="0.3">
      <c r="A635" s="123" t="s">
        <v>410</v>
      </c>
      <c r="B635" s="123" t="s">
        <v>282</v>
      </c>
      <c r="C635" s="117"/>
      <c r="D635" s="117"/>
      <c r="E635" s="117"/>
      <c r="F635" s="117"/>
      <c r="G635" s="117"/>
      <c r="H635" s="117"/>
      <c r="I635" s="117">
        <v>1302.509</v>
      </c>
      <c r="J635" s="117">
        <v>1767.6758789999999</v>
      </c>
      <c r="K635" s="117"/>
      <c r="L635" s="117"/>
      <c r="M635" s="117"/>
      <c r="N635" s="117"/>
      <c r="P635" s="67" t="e">
        <f t="shared" si="27"/>
        <v>#DIV/0!</v>
      </c>
      <c r="Q635" s="68" t="e">
        <f t="shared" si="28"/>
        <v>#DIV/0!</v>
      </c>
      <c r="R635" s="68" t="e">
        <f t="shared" si="29"/>
        <v>#DIV/0!</v>
      </c>
    </row>
    <row r="636" spans="1:19" s="62" customFormat="1" x14ac:dyDescent="0.3">
      <c r="A636" s="123" t="s">
        <v>444</v>
      </c>
      <c r="B636" s="123" t="s">
        <v>38</v>
      </c>
      <c r="C636" s="117"/>
      <c r="D636" s="117"/>
      <c r="E636" s="117"/>
      <c r="F636" s="117"/>
      <c r="G636" s="117"/>
      <c r="H636" s="117"/>
      <c r="I636" s="117">
        <v>4571.0025000000005</v>
      </c>
      <c r="J636" s="117">
        <v>1683.963606</v>
      </c>
      <c r="K636" s="117"/>
      <c r="L636" s="117"/>
      <c r="M636" s="117"/>
      <c r="N636" s="117"/>
      <c r="P636" s="67" t="e">
        <f t="shared" si="27"/>
        <v>#DIV/0!</v>
      </c>
      <c r="Q636" s="68" t="e">
        <f t="shared" si="28"/>
        <v>#DIV/0!</v>
      </c>
      <c r="R636" s="68" t="e">
        <f t="shared" si="29"/>
        <v>#DIV/0!</v>
      </c>
    </row>
    <row r="637" spans="1:19" s="62" customFormat="1" x14ac:dyDescent="0.3">
      <c r="A637" s="123" t="s">
        <v>429</v>
      </c>
      <c r="B637" s="123" t="s">
        <v>38</v>
      </c>
      <c r="C637" s="117"/>
      <c r="D637" s="117"/>
      <c r="E637" s="117">
        <v>390.577</v>
      </c>
      <c r="F637" s="117">
        <v>31.756499999999999</v>
      </c>
      <c r="G637" s="117"/>
      <c r="H637" s="117"/>
      <c r="I637" s="117"/>
      <c r="J637" s="117">
        <v>1592.9075</v>
      </c>
      <c r="K637" s="117"/>
      <c r="L637" s="117"/>
      <c r="M637" s="117"/>
      <c r="N637" s="117"/>
      <c r="P637" s="67" t="e">
        <f t="shared" si="27"/>
        <v>#DIV/0!</v>
      </c>
      <c r="Q637" s="68" t="e">
        <f t="shared" si="28"/>
        <v>#DIV/0!</v>
      </c>
      <c r="R637" s="68" t="e">
        <f t="shared" si="29"/>
        <v>#DIV/0!</v>
      </c>
    </row>
    <row r="638" spans="1:19" s="62" customFormat="1" x14ac:dyDescent="0.3">
      <c r="A638" s="123" t="s">
        <v>12</v>
      </c>
      <c r="B638" s="123" t="s">
        <v>166</v>
      </c>
      <c r="C638" s="117"/>
      <c r="D638" s="117"/>
      <c r="E638" s="117"/>
      <c r="F638" s="117"/>
      <c r="G638" s="117"/>
      <c r="H638" s="117"/>
      <c r="I638" s="117"/>
      <c r="J638" s="117">
        <v>1124.009</v>
      </c>
      <c r="K638" s="117"/>
      <c r="L638" s="117"/>
      <c r="M638" s="117"/>
      <c r="N638" s="117"/>
      <c r="P638" s="67" t="e">
        <f t="shared" si="27"/>
        <v>#DIV/0!</v>
      </c>
      <c r="Q638" s="68" t="e">
        <f t="shared" si="28"/>
        <v>#DIV/0!</v>
      </c>
      <c r="R638" s="68" t="e">
        <f t="shared" si="29"/>
        <v>#DIV/0!</v>
      </c>
    </row>
    <row r="639" spans="1:19" s="62" customFormat="1" x14ac:dyDescent="0.3">
      <c r="A639" s="65" t="s">
        <v>484</v>
      </c>
      <c r="B639" s="65" t="s">
        <v>38</v>
      </c>
      <c r="C639" s="66"/>
      <c r="D639" s="66"/>
      <c r="E639" s="66"/>
      <c r="F639" s="66"/>
      <c r="G639" s="66"/>
      <c r="H639" s="66"/>
      <c r="I639" s="66">
        <v>183.98</v>
      </c>
      <c r="J639" s="66">
        <v>961.97850000000005</v>
      </c>
      <c r="K639" s="66"/>
      <c r="L639" s="66"/>
      <c r="M639" s="66"/>
      <c r="N639" s="66"/>
      <c r="P639" s="67" t="e">
        <f t="shared" si="27"/>
        <v>#DIV/0!</v>
      </c>
      <c r="Q639" s="68" t="e">
        <f t="shared" si="28"/>
        <v>#DIV/0!</v>
      </c>
      <c r="R639" s="68" t="e">
        <f t="shared" si="29"/>
        <v>#DIV/0!</v>
      </c>
    </row>
    <row r="640" spans="1:19" s="62" customFormat="1" x14ac:dyDescent="0.3">
      <c r="A640" s="123" t="s">
        <v>433</v>
      </c>
      <c r="B640" s="123" t="s">
        <v>43</v>
      </c>
      <c r="C640" s="117"/>
      <c r="D640" s="117"/>
      <c r="E640" s="117"/>
      <c r="F640" s="117"/>
      <c r="G640" s="117">
        <v>12293.730579999999</v>
      </c>
      <c r="H640" s="117">
        <v>5448.75425</v>
      </c>
      <c r="I640" s="117">
        <v>3977.0230000000001</v>
      </c>
      <c r="J640" s="117">
        <v>784.92947500000002</v>
      </c>
      <c r="K640" s="117"/>
      <c r="L640" s="117"/>
      <c r="M640" s="117"/>
      <c r="N640" s="117"/>
      <c r="P640" s="67" t="e">
        <f t="shared" si="27"/>
        <v>#DIV/0!</v>
      </c>
      <c r="Q640" s="68" t="e">
        <f t="shared" si="28"/>
        <v>#DIV/0!</v>
      </c>
      <c r="R640" s="68" t="e">
        <f t="shared" si="29"/>
        <v>#DIV/0!</v>
      </c>
    </row>
    <row r="641" spans="1:19" s="62" customFormat="1" x14ac:dyDescent="0.3">
      <c r="A641" s="65" t="s">
        <v>467</v>
      </c>
      <c r="B641" s="65" t="s">
        <v>782</v>
      </c>
      <c r="C641" s="66"/>
      <c r="D641" s="66"/>
      <c r="E641" s="66"/>
      <c r="F641" s="66"/>
      <c r="G641" s="66"/>
      <c r="H641" s="66"/>
      <c r="I641" s="66"/>
      <c r="J641" s="66">
        <v>696.28</v>
      </c>
      <c r="K641" s="66"/>
      <c r="L641" s="66"/>
      <c r="M641" s="66"/>
      <c r="N641" s="66"/>
      <c r="P641" s="67" t="e">
        <f t="shared" si="27"/>
        <v>#DIV/0!</v>
      </c>
      <c r="Q641" s="68" t="e">
        <f t="shared" si="28"/>
        <v>#DIV/0!</v>
      </c>
      <c r="R641" s="68" t="e">
        <f t="shared" si="29"/>
        <v>#DIV/0!</v>
      </c>
    </row>
    <row r="642" spans="1:19" s="62" customFormat="1" x14ac:dyDescent="0.3">
      <c r="A642" s="123" t="s">
        <v>446</v>
      </c>
      <c r="B642" s="123" t="s">
        <v>782</v>
      </c>
      <c r="C642" s="117"/>
      <c r="D642" s="117"/>
      <c r="E642" s="117"/>
      <c r="F642" s="117"/>
      <c r="G642" s="117"/>
      <c r="H642" s="117"/>
      <c r="I642" s="117"/>
      <c r="J642" s="117">
        <v>541.22987899999998</v>
      </c>
      <c r="K642" s="117"/>
      <c r="L642" s="117"/>
      <c r="M642" s="117"/>
      <c r="N642" s="117"/>
      <c r="P642" s="67" t="e">
        <f t="shared" si="27"/>
        <v>#DIV/0!</v>
      </c>
      <c r="Q642" s="68" t="e">
        <f t="shared" si="28"/>
        <v>#DIV/0!</v>
      </c>
      <c r="R642" s="68" t="e">
        <f t="shared" si="29"/>
        <v>#DIV/0!</v>
      </c>
    </row>
    <row r="643" spans="1:19" s="62" customFormat="1" x14ac:dyDescent="0.3">
      <c r="A643" s="123" t="s">
        <v>15</v>
      </c>
      <c r="B643" s="123" t="s">
        <v>114</v>
      </c>
      <c r="C643" s="117"/>
      <c r="D643" s="117"/>
      <c r="E643" s="117"/>
      <c r="F643" s="117"/>
      <c r="G643" s="117"/>
      <c r="H643" s="117"/>
      <c r="I643" s="117"/>
      <c r="J643" s="117">
        <v>501.786</v>
      </c>
      <c r="K643" s="117"/>
      <c r="L643" s="117"/>
      <c r="M643" s="117"/>
      <c r="N643" s="117"/>
      <c r="P643" s="67" t="e">
        <f t="shared" si="27"/>
        <v>#DIV/0!</v>
      </c>
      <c r="Q643" s="68" t="e">
        <f t="shared" si="28"/>
        <v>#DIV/0!</v>
      </c>
      <c r="R643" s="68" t="e">
        <f t="shared" si="29"/>
        <v>#DIV/0!</v>
      </c>
    </row>
    <row r="644" spans="1:19" s="62" customFormat="1" x14ac:dyDescent="0.3">
      <c r="A644" s="65" t="s">
        <v>471</v>
      </c>
      <c r="B644" s="65" t="s">
        <v>23</v>
      </c>
      <c r="C644" s="66"/>
      <c r="D644" s="66"/>
      <c r="E644" s="66"/>
      <c r="F644" s="66"/>
      <c r="G644" s="66"/>
      <c r="H644" s="66">
        <v>316.80200000000002</v>
      </c>
      <c r="I644" s="66">
        <v>2958.002</v>
      </c>
      <c r="J644" s="66">
        <v>438.07799999999997</v>
      </c>
      <c r="K644" s="66"/>
      <c r="L644" s="66"/>
      <c r="M644" s="66"/>
      <c r="N644" s="66"/>
      <c r="P644" s="120" t="e">
        <f t="shared" si="27"/>
        <v>#DIV/0!</v>
      </c>
      <c r="Q644" s="68" t="e">
        <f t="shared" si="28"/>
        <v>#DIV/0!</v>
      </c>
      <c r="R644" s="68" t="e">
        <f t="shared" si="29"/>
        <v>#DIV/0!</v>
      </c>
    </row>
    <row r="645" spans="1:19" s="62" customFormat="1" x14ac:dyDescent="0.3">
      <c r="A645" s="123" t="s">
        <v>503</v>
      </c>
      <c r="B645" s="123" t="s">
        <v>23</v>
      </c>
      <c r="C645" s="117"/>
      <c r="D645" s="117">
        <v>662.56799999999998</v>
      </c>
      <c r="E645" s="117">
        <v>390.30799999999999</v>
      </c>
      <c r="F645" s="117">
        <v>42.524999999999999</v>
      </c>
      <c r="G645" s="117">
        <v>173.505</v>
      </c>
      <c r="H645" s="117"/>
      <c r="I645" s="117"/>
      <c r="J645" s="117">
        <v>323.659018</v>
      </c>
      <c r="K645" s="117"/>
      <c r="L645" s="117"/>
      <c r="M645" s="117"/>
      <c r="N645" s="117"/>
      <c r="P645" s="67" t="e">
        <f t="shared" si="27"/>
        <v>#DIV/0!</v>
      </c>
      <c r="Q645" s="68" t="e">
        <f t="shared" si="28"/>
        <v>#DIV/0!</v>
      </c>
      <c r="R645" s="68" t="e">
        <f t="shared" si="29"/>
        <v>#DIV/0!</v>
      </c>
    </row>
    <row r="646" spans="1:19" s="62" customFormat="1" x14ac:dyDescent="0.3">
      <c r="A646" s="123" t="s">
        <v>500</v>
      </c>
      <c r="B646" s="123" t="s">
        <v>38</v>
      </c>
      <c r="C646" s="117"/>
      <c r="D646" s="117"/>
      <c r="E646" s="151"/>
      <c r="F646" s="117"/>
      <c r="G646" s="117"/>
      <c r="H646" s="117"/>
      <c r="I646" s="117"/>
      <c r="J646" s="117">
        <v>267.57799999999997</v>
      </c>
      <c r="K646" s="117"/>
      <c r="L646" s="117"/>
      <c r="M646" s="117"/>
      <c r="N646" s="117"/>
      <c r="P646" s="67" t="e">
        <f t="shared" si="27"/>
        <v>#DIV/0!</v>
      </c>
      <c r="Q646" s="68" t="e">
        <f t="shared" si="28"/>
        <v>#DIV/0!</v>
      </c>
      <c r="R646" s="68" t="e">
        <f t="shared" si="29"/>
        <v>#DIV/0!</v>
      </c>
    </row>
    <row r="647" spans="1:19" s="62" customFormat="1" x14ac:dyDescent="0.3">
      <c r="A647" s="123" t="s">
        <v>423</v>
      </c>
      <c r="B647" s="123" t="s">
        <v>23</v>
      </c>
      <c r="C647" s="117"/>
      <c r="D647" s="117">
        <v>275.24</v>
      </c>
      <c r="E647" s="117">
        <v>386.50200000000001</v>
      </c>
      <c r="F647" s="117"/>
      <c r="G647" s="117"/>
      <c r="H647" s="117">
        <v>3387.0585000000001</v>
      </c>
      <c r="I647" s="117">
        <v>6630.7579999999998</v>
      </c>
      <c r="J647" s="117">
        <v>153.15700000000001</v>
      </c>
      <c r="K647" s="117"/>
      <c r="L647" s="117"/>
      <c r="M647" s="117"/>
      <c r="N647" s="117"/>
      <c r="P647" s="67" t="e">
        <f t="shared" si="27"/>
        <v>#DIV/0!</v>
      </c>
      <c r="Q647" s="68" t="e">
        <f t="shared" si="28"/>
        <v>#DIV/0!</v>
      </c>
      <c r="R647" s="68" t="e">
        <f t="shared" si="29"/>
        <v>#DIV/0!</v>
      </c>
    </row>
    <row r="648" spans="1:19" s="62" customFormat="1" x14ac:dyDescent="0.3">
      <c r="A648" s="123" t="s">
        <v>414</v>
      </c>
      <c r="B648" s="123" t="s">
        <v>141</v>
      </c>
      <c r="C648" s="117"/>
      <c r="D648" s="117"/>
      <c r="E648" s="117"/>
      <c r="F648" s="117"/>
      <c r="G648" s="117"/>
      <c r="H648" s="117"/>
      <c r="I648" s="117"/>
      <c r="J648" s="117">
        <v>106.847455</v>
      </c>
      <c r="K648" s="117"/>
      <c r="L648" s="117"/>
      <c r="M648" s="117"/>
      <c r="N648" s="117"/>
      <c r="P648" s="67" t="e">
        <f t="shared" si="27"/>
        <v>#DIV/0!</v>
      </c>
      <c r="Q648" s="68" t="e">
        <f t="shared" si="28"/>
        <v>#DIV/0!</v>
      </c>
      <c r="R648" s="68" t="e">
        <f t="shared" si="29"/>
        <v>#DIV/0!</v>
      </c>
    </row>
    <row r="649" spans="1:19" s="62" customFormat="1" x14ac:dyDescent="0.3">
      <c r="A649" s="123" t="s">
        <v>502</v>
      </c>
      <c r="B649" s="123" t="s">
        <v>569</v>
      </c>
      <c r="C649" s="117"/>
      <c r="D649" s="117"/>
      <c r="E649" s="117"/>
      <c r="F649" s="117"/>
      <c r="G649" s="117"/>
      <c r="H649" s="117"/>
      <c r="I649" s="117">
        <v>22.617999999999999</v>
      </c>
      <c r="J649" s="117">
        <v>105.372</v>
      </c>
      <c r="K649" s="117"/>
      <c r="L649" s="117"/>
      <c r="M649" s="117"/>
      <c r="N649" s="117"/>
      <c r="P649" s="67" t="e">
        <f t="shared" ref="P649:P686" si="30">N649/M649-100%</f>
        <v>#DIV/0!</v>
      </c>
      <c r="Q649" s="68" t="e">
        <f t="shared" ref="Q649:Q686" si="31">N649/L649-100%</f>
        <v>#DIV/0!</v>
      </c>
      <c r="R649" s="68" t="e">
        <f t="shared" ref="R649:R686" si="32">N649/K649-100%</f>
        <v>#DIV/0!</v>
      </c>
    </row>
    <row r="650" spans="1:19" s="62" customFormat="1" x14ac:dyDescent="0.3">
      <c r="A650" s="123" t="s">
        <v>379</v>
      </c>
      <c r="B650" s="123" t="s">
        <v>114</v>
      </c>
      <c r="C650" s="117"/>
      <c r="D650" s="117"/>
      <c r="E650" s="117"/>
      <c r="F650" s="117"/>
      <c r="G650" s="117"/>
      <c r="H650" s="117"/>
      <c r="I650" s="117"/>
      <c r="J650" s="117">
        <v>105.178</v>
      </c>
      <c r="K650" s="117"/>
      <c r="L650" s="117"/>
      <c r="M650" s="117"/>
      <c r="N650" s="117"/>
      <c r="P650" s="67" t="e">
        <f t="shared" si="30"/>
        <v>#DIV/0!</v>
      </c>
      <c r="Q650" s="68" t="e">
        <f t="shared" si="31"/>
        <v>#DIV/0!</v>
      </c>
      <c r="R650" s="68" t="e">
        <f t="shared" si="32"/>
        <v>#DIV/0!</v>
      </c>
    </row>
    <row r="651" spans="1:19" s="62" customFormat="1" x14ac:dyDescent="0.3">
      <c r="A651" s="65" t="s">
        <v>479</v>
      </c>
      <c r="B651" s="65" t="s">
        <v>17</v>
      </c>
      <c r="C651" s="66"/>
      <c r="D651" s="66"/>
      <c r="E651" s="66"/>
      <c r="F651" s="66"/>
      <c r="G651" s="66"/>
      <c r="H651" s="66"/>
      <c r="I651" s="66"/>
      <c r="J651" s="66">
        <v>103.226</v>
      </c>
      <c r="K651" s="66"/>
      <c r="L651" s="66"/>
      <c r="M651" s="66"/>
      <c r="N651" s="66"/>
      <c r="P651" s="67" t="e">
        <f t="shared" si="30"/>
        <v>#DIV/0!</v>
      </c>
      <c r="Q651" s="68" t="e">
        <f t="shared" si="31"/>
        <v>#DIV/0!</v>
      </c>
      <c r="R651" s="68" t="e">
        <f t="shared" si="32"/>
        <v>#DIV/0!</v>
      </c>
    </row>
    <row r="652" spans="1:19" s="62" customFormat="1" x14ac:dyDescent="0.3">
      <c r="A652" s="123" t="s">
        <v>517</v>
      </c>
      <c r="B652" s="123" t="s">
        <v>50</v>
      </c>
      <c r="C652" s="117"/>
      <c r="D652" s="117"/>
      <c r="E652" s="117"/>
      <c r="F652" s="117"/>
      <c r="G652" s="117"/>
      <c r="H652" s="117"/>
      <c r="I652" s="117"/>
      <c r="J652" s="117">
        <v>93.598891000000009</v>
      </c>
      <c r="K652" s="117"/>
      <c r="L652" s="117"/>
      <c r="M652" s="117"/>
      <c r="N652" s="117"/>
      <c r="O652" s="1"/>
      <c r="P652" s="67" t="e">
        <f t="shared" si="30"/>
        <v>#DIV/0!</v>
      </c>
      <c r="Q652" s="68" t="e">
        <f t="shared" si="31"/>
        <v>#DIV/0!</v>
      </c>
      <c r="R652" s="68" t="e">
        <f t="shared" si="32"/>
        <v>#DIV/0!</v>
      </c>
      <c r="S652" s="1"/>
    </row>
    <row r="653" spans="1:19" s="62" customFormat="1" x14ac:dyDescent="0.3">
      <c r="A653" s="123" t="s">
        <v>440</v>
      </c>
      <c r="B653" s="123" t="s">
        <v>17</v>
      </c>
      <c r="C653" s="117"/>
      <c r="D653" s="117"/>
      <c r="E653" s="117"/>
      <c r="F653" s="117"/>
      <c r="G653" s="117">
        <v>3373.58</v>
      </c>
      <c r="H653" s="117">
        <v>5529.59</v>
      </c>
      <c r="I653" s="117"/>
      <c r="J653" s="117">
        <v>73.48</v>
      </c>
      <c r="K653" s="117"/>
      <c r="L653" s="117"/>
      <c r="M653" s="117"/>
      <c r="N653" s="117"/>
      <c r="P653" s="67" t="e">
        <f t="shared" si="30"/>
        <v>#DIV/0!</v>
      </c>
      <c r="Q653" s="68" t="e">
        <f t="shared" si="31"/>
        <v>#DIV/0!</v>
      </c>
      <c r="R653" s="68" t="e">
        <f t="shared" si="32"/>
        <v>#DIV/0!</v>
      </c>
    </row>
    <row r="654" spans="1:19" s="62" customFormat="1" x14ac:dyDescent="0.3">
      <c r="A654" s="123" t="s">
        <v>390</v>
      </c>
      <c r="B654" s="123" t="s">
        <v>569</v>
      </c>
      <c r="C654" s="117"/>
      <c r="D654" s="117"/>
      <c r="E654" s="117"/>
      <c r="F654" s="117"/>
      <c r="G654" s="117"/>
      <c r="H654" s="117"/>
      <c r="I654" s="117">
        <v>1072.0705</v>
      </c>
      <c r="J654" s="117">
        <v>46.066000000000003</v>
      </c>
      <c r="K654" s="117"/>
      <c r="L654" s="117"/>
      <c r="M654" s="117"/>
      <c r="N654" s="117"/>
      <c r="P654" s="67" t="e">
        <f t="shared" si="30"/>
        <v>#DIV/0!</v>
      </c>
      <c r="Q654" s="68" t="e">
        <f t="shared" si="31"/>
        <v>#DIV/0!</v>
      </c>
      <c r="R654" s="68" t="e">
        <f t="shared" si="32"/>
        <v>#DIV/0!</v>
      </c>
    </row>
    <row r="655" spans="1:19" s="62" customFormat="1" x14ac:dyDescent="0.3">
      <c r="A655" s="123" t="s">
        <v>431</v>
      </c>
      <c r="B655" s="123" t="s">
        <v>21</v>
      </c>
      <c r="C655" s="117"/>
      <c r="D655" s="117"/>
      <c r="E655" s="117"/>
      <c r="F655" s="117"/>
      <c r="G655" s="117">
        <v>6443.8254999999999</v>
      </c>
      <c r="H655" s="117">
        <v>8158.4918339999995</v>
      </c>
      <c r="I655" s="117">
        <v>2801.7064999999998</v>
      </c>
      <c r="J655" s="117">
        <v>38.1815</v>
      </c>
      <c r="K655" s="117"/>
      <c r="L655" s="117"/>
      <c r="M655" s="117"/>
      <c r="N655" s="117"/>
      <c r="P655" s="67" t="e">
        <f t="shared" si="30"/>
        <v>#DIV/0!</v>
      </c>
      <c r="Q655" s="68" t="e">
        <f t="shared" si="31"/>
        <v>#DIV/0!</v>
      </c>
      <c r="R655" s="68" t="e">
        <f t="shared" si="32"/>
        <v>#DIV/0!</v>
      </c>
    </row>
    <row r="656" spans="1:19" s="62" customFormat="1" x14ac:dyDescent="0.3">
      <c r="A656" s="123" t="s">
        <v>498</v>
      </c>
      <c r="B656" s="123" t="s">
        <v>74</v>
      </c>
      <c r="C656" s="117"/>
      <c r="D656" s="117"/>
      <c r="E656" s="117">
        <v>19.670000000000002</v>
      </c>
      <c r="F656" s="117">
        <v>6.21</v>
      </c>
      <c r="G656" s="117">
        <v>10.72</v>
      </c>
      <c r="H656" s="117"/>
      <c r="I656" s="117">
        <v>130.672</v>
      </c>
      <c r="J656" s="117">
        <v>35.032947</v>
      </c>
      <c r="K656" s="117"/>
      <c r="L656" s="117"/>
      <c r="M656" s="117"/>
      <c r="N656" s="117"/>
      <c r="O656" s="1"/>
      <c r="P656" s="67" t="e">
        <f t="shared" si="30"/>
        <v>#DIV/0!</v>
      </c>
      <c r="Q656" s="68" t="e">
        <f t="shared" si="31"/>
        <v>#DIV/0!</v>
      </c>
      <c r="R656" s="68" t="e">
        <f t="shared" si="32"/>
        <v>#DIV/0!</v>
      </c>
      <c r="S656" s="1"/>
    </row>
    <row r="657" spans="1:18" s="62" customFormat="1" x14ac:dyDescent="0.3">
      <c r="A657" s="65" t="s">
        <v>477</v>
      </c>
      <c r="B657" s="65" t="s">
        <v>41</v>
      </c>
      <c r="C657" s="66"/>
      <c r="D657" s="66">
        <v>15.01</v>
      </c>
      <c r="E657" s="66">
        <v>2765.0050000000001</v>
      </c>
      <c r="F657" s="66">
        <v>18301.843000000001</v>
      </c>
      <c r="G657" s="66">
        <v>46928.826999999997</v>
      </c>
      <c r="H657" s="66">
        <v>22160.284333</v>
      </c>
      <c r="I657" s="66">
        <v>4598.1963329999999</v>
      </c>
      <c r="J657" s="66">
        <v>20.709</v>
      </c>
      <c r="K657" s="66"/>
      <c r="L657" s="66"/>
      <c r="M657" s="66"/>
      <c r="N657" s="66"/>
      <c r="P657" s="67" t="e">
        <f t="shared" si="30"/>
        <v>#DIV/0!</v>
      </c>
      <c r="Q657" s="68" t="e">
        <f t="shared" si="31"/>
        <v>#DIV/0!</v>
      </c>
      <c r="R657" s="68" t="e">
        <f t="shared" si="32"/>
        <v>#DIV/0!</v>
      </c>
    </row>
    <row r="658" spans="1:18" s="62" customFormat="1" x14ac:dyDescent="0.3">
      <c r="A658" s="123" t="s">
        <v>385</v>
      </c>
      <c r="B658" s="123" t="s">
        <v>320</v>
      </c>
      <c r="C658" s="117"/>
      <c r="D658" s="117">
        <v>471.262</v>
      </c>
      <c r="E658" s="117">
        <v>1288.8415</v>
      </c>
      <c r="F658" s="117">
        <v>1651.4770000000001</v>
      </c>
      <c r="G658" s="117">
        <v>4293.1980000000003</v>
      </c>
      <c r="H658" s="117">
        <v>1297.3030000000001</v>
      </c>
      <c r="I658" s="117"/>
      <c r="J658" s="117">
        <v>5.3904589999999999</v>
      </c>
      <c r="K658" s="117"/>
      <c r="L658" s="117"/>
      <c r="M658" s="117"/>
      <c r="N658" s="117"/>
      <c r="P658" s="67" t="e">
        <f t="shared" si="30"/>
        <v>#DIV/0!</v>
      </c>
      <c r="Q658" s="68" t="e">
        <f t="shared" si="31"/>
        <v>#DIV/0!</v>
      </c>
      <c r="R658" s="68" t="e">
        <f t="shared" si="32"/>
        <v>#DIV/0!</v>
      </c>
    </row>
    <row r="659" spans="1:18" s="62" customFormat="1" x14ac:dyDescent="0.3">
      <c r="A659" s="123" t="s">
        <v>403</v>
      </c>
      <c r="B659" s="123" t="s">
        <v>43</v>
      </c>
      <c r="C659" s="117"/>
      <c r="D659" s="117"/>
      <c r="E659" s="117"/>
      <c r="F659" s="117"/>
      <c r="G659" s="117"/>
      <c r="H659" s="117">
        <v>9098.660167</v>
      </c>
      <c r="I659" s="117">
        <v>8037.3249999999998</v>
      </c>
      <c r="J659" s="117">
        <v>0.11866299999999999</v>
      </c>
      <c r="K659" s="117"/>
      <c r="L659" s="117"/>
      <c r="M659" s="117"/>
      <c r="N659" s="117"/>
      <c r="P659" s="67" t="e">
        <f t="shared" si="30"/>
        <v>#DIV/0!</v>
      </c>
      <c r="Q659" s="68" t="e">
        <f t="shared" si="31"/>
        <v>#DIV/0!</v>
      </c>
      <c r="R659" s="68" t="e">
        <f t="shared" si="32"/>
        <v>#DIV/0!</v>
      </c>
    </row>
    <row r="660" spans="1:18" s="62" customFormat="1" x14ac:dyDescent="0.3">
      <c r="A660" s="123" t="s">
        <v>383</v>
      </c>
      <c r="B660" s="123" t="s">
        <v>35</v>
      </c>
      <c r="C660" s="117"/>
      <c r="D660" s="117"/>
      <c r="E660" s="117">
        <v>0.44700000000000001</v>
      </c>
      <c r="F660" s="117"/>
      <c r="G660" s="117">
        <v>1.38</v>
      </c>
      <c r="H660" s="117">
        <v>173.93799999999999</v>
      </c>
      <c r="I660" s="117">
        <v>509.56099999999998</v>
      </c>
      <c r="J660" s="117">
        <v>3.4065999999999999E-2</v>
      </c>
      <c r="K660" s="117"/>
      <c r="L660" s="117"/>
      <c r="M660" s="117"/>
      <c r="N660" s="117"/>
      <c r="P660" s="67" t="e">
        <f t="shared" si="30"/>
        <v>#DIV/0!</v>
      </c>
      <c r="Q660" s="68" t="e">
        <f t="shared" si="31"/>
        <v>#DIV/0!</v>
      </c>
      <c r="R660" s="68" t="e">
        <f t="shared" si="32"/>
        <v>#DIV/0!</v>
      </c>
    </row>
    <row r="661" spans="1:18" s="62" customFormat="1" x14ac:dyDescent="0.3">
      <c r="A661" s="123" t="s">
        <v>402</v>
      </c>
      <c r="B661" s="123" t="s">
        <v>81</v>
      </c>
      <c r="C661" s="117"/>
      <c r="D661" s="117"/>
      <c r="E661" s="117"/>
      <c r="F661" s="117"/>
      <c r="G661" s="117"/>
      <c r="H661" s="117"/>
      <c r="I661" s="117">
        <v>6202.91</v>
      </c>
      <c r="J661" s="117"/>
      <c r="K661" s="117"/>
      <c r="L661" s="117"/>
      <c r="M661" s="117"/>
      <c r="N661" s="117"/>
      <c r="P661" s="67" t="e">
        <f t="shared" si="30"/>
        <v>#DIV/0!</v>
      </c>
      <c r="Q661" s="68" t="e">
        <f t="shared" si="31"/>
        <v>#DIV/0!</v>
      </c>
      <c r="R661" s="68" t="e">
        <f t="shared" si="32"/>
        <v>#DIV/0!</v>
      </c>
    </row>
    <row r="662" spans="1:18" s="62" customFormat="1" x14ac:dyDescent="0.3">
      <c r="A662" s="65" t="s">
        <v>480</v>
      </c>
      <c r="B662" s="65" t="s">
        <v>320</v>
      </c>
      <c r="C662" s="66">
        <v>19799.178</v>
      </c>
      <c r="D662" s="66">
        <v>22212.34</v>
      </c>
      <c r="E662" s="66">
        <v>5046.6314999999995</v>
      </c>
      <c r="F662" s="66">
        <v>3220.9169999999999</v>
      </c>
      <c r="G662" s="66">
        <v>14485.637705000001</v>
      </c>
      <c r="H662" s="66">
        <v>8091.0560349999996</v>
      </c>
      <c r="I662" s="66">
        <v>5815.3428450000001</v>
      </c>
      <c r="J662" s="66"/>
      <c r="K662" s="66"/>
      <c r="L662" s="66"/>
      <c r="M662" s="66"/>
      <c r="N662" s="66"/>
      <c r="P662" s="67" t="e">
        <f t="shared" si="30"/>
        <v>#DIV/0!</v>
      </c>
      <c r="Q662" s="68" t="e">
        <f t="shared" si="31"/>
        <v>#DIV/0!</v>
      </c>
      <c r="R662" s="68" t="e">
        <f t="shared" si="32"/>
        <v>#DIV/0!</v>
      </c>
    </row>
    <row r="663" spans="1:18" s="62" customFormat="1" x14ac:dyDescent="0.3">
      <c r="A663" s="123" t="s">
        <v>387</v>
      </c>
      <c r="B663" t="s">
        <v>68</v>
      </c>
      <c r="C663" s="117"/>
      <c r="D663" s="117"/>
      <c r="E663" s="117"/>
      <c r="F663" s="117"/>
      <c r="G663" s="117"/>
      <c r="H663" s="117">
        <v>4444.7466670000003</v>
      </c>
      <c r="I663" s="117">
        <v>3499.1179999999999</v>
      </c>
      <c r="J663" s="117"/>
      <c r="K663" s="117"/>
      <c r="L663" s="117"/>
      <c r="M663" s="117"/>
      <c r="N663" s="117"/>
      <c r="P663" s="67" t="e">
        <f t="shared" si="30"/>
        <v>#DIV/0!</v>
      </c>
      <c r="Q663" s="68" t="e">
        <f t="shared" si="31"/>
        <v>#DIV/0!</v>
      </c>
      <c r="R663" s="68" t="e">
        <f t="shared" si="32"/>
        <v>#DIV/0!</v>
      </c>
    </row>
    <row r="664" spans="1:18" s="62" customFormat="1" x14ac:dyDescent="0.3">
      <c r="A664" s="123" t="s">
        <v>430</v>
      </c>
      <c r="B664" s="123" t="s">
        <v>17</v>
      </c>
      <c r="C664" s="117"/>
      <c r="D664" s="117"/>
      <c r="E664" s="117"/>
      <c r="F664" s="117"/>
      <c r="G664" s="117"/>
      <c r="H664" s="117"/>
      <c r="I664" s="117">
        <v>3494.9930729999996</v>
      </c>
      <c r="J664" s="117"/>
      <c r="K664" s="117"/>
      <c r="L664" s="117"/>
      <c r="M664" s="117"/>
      <c r="N664" s="117"/>
      <c r="P664" s="67" t="e">
        <f t="shared" si="30"/>
        <v>#DIV/0!</v>
      </c>
      <c r="Q664" s="68" t="e">
        <f t="shared" si="31"/>
        <v>#DIV/0!</v>
      </c>
      <c r="R664" s="68" t="e">
        <f t="shared" si="32"/>
        <v>#DIV/0!</v>
      </c>
    </row>
    <row r="665" spans="1:18" s="62" customFormat="1" x14ac:dyDescent="0.3">
      <c r="A665" s="65" t="s">
        <v>459</v>
      </c>
      <c r="B665" s="65" t="s">
        <v>17</v>
      </c>
      <c r="C665" s="66"/>
      <c r="D665" s="66"/>
      <c r="E665" s="66"/>
      <c r="F665" s="66"/>
      <c r="G665" s="66"/>
      <c r="H665" s="66"/>
      <c r="I665" s="66">
        <v>2555.3604999999998</v>
      </c>
      <c r="J665" s="66"/>
      <c r="K665" s="66"/>
      <c r="L665" s="66"/>
      <c r="M665" s="66"/>
      <c r="N665" s="66"/>
      <c r="P665" s="67" t="e">
        <f t="shared" si="30"/>
        <v>#DIV/0!</v>
      </c>
      <c r="Q665" s="68" t="e">
        <f t="shared" si="31"/>
        <v>#DIV/0!</v>
      </c>
      <c r="R665" s="68" t="e">
        <f t="shared" si="32"/>
        <v>#DIV/0!</v>
      </c>
    </row>
    <row r="666" spans="1:18" s="62" customFormat="1" x14ac:dyDescent="0.3">
      <c r="A666" s="123" t="s">
        <v>492</v>
      </c>
      <c r="B666" s="123" t="s">
        <v>782</v>
      </c>
      <c r="C666" s="117"/>
      <c r="D666" s="117"/>
      <c r="E666" s="117"/>
      <c r="F666" s="117"/>
      <c r="G666" s="117"/>
      <c r="H666" s="117"/>
      <c r="I666" s="117">
        <v>1946.15</v>
      </c>
      <c r="J666" s="117"/>
      <c r="K666" s="117"/>
      <c r="L666" s="117"/>
      <c r="M666" s="117"/>
      <c r="N666" s="117"/>
      <c r="P666" s="67" t="e">
        <f t="shared" si="30"/>
        <v>#DIV/0!</v>
      </c>
      <c r="Q666" s="68" t="e">
        <f t="shared" si="31"/>
        <v>#DIV/0!</v>
      </c>
      <c r="R666" s="68" t="e">
        <f t="shared" si="32"/>
        <v>#DIV/0!</v>
      </c>
    </row>
    <row r="667" spans="1:18" s="62" customFormat="1" x14ac:dyDescent="0.3">
      <c r="A667" s="123" t="s">
        <v>406</v>
      </c>
      <c r="B667" s="123" t="s">
        <v>23</v>
      </c>
      <c r="C667" s="116"/>
      <c r="D667" s="116"/>
      <c r="E667" s="116"/>
      <c r="F667" s="116"/>
      <c r="G667" s="116"/>
      <c r="H667" s="117">
        <v>3600.6770000000001</v>
      </c>
      <c r="I667" s="117">
        <v>1751.742</v>
      </c>
      <c r="J667" s="117"/>
      <c r="K667" s="117"/>
      <c r="L667" s="117"/>
      <c r="M667" s="117"/>
      <c r="N667" s="117"/>
      <c r="P667" s="67" t="e">
        <f t="shared" si="30"/>
        <v>#DIV/0!</v>
      </c>
      <c r="Q667" s="68" t="e">
        <f t="shared" si="31"/>
        <v>#DIV/0!</v>
      </c>
      <c r="R667" s="68" t="e">
        <f t="shared" si="32"/>
        <v>#DIV/0!</v>
      </c>
    </row>
    <row r="668" spans="1:18" s="62" customFormat="1" x14ac:dyDescent="0.3">
      <c r="A668" s="65" t="s">
        <v>466</v>
      </c>
      <c r="B668" s="65" t="s">
        <v>23</v>
      </c>
      <c r="C668" s="66"/>
      <c r="D668" s="66"/>
      <c r="E668" s="66"/>
      <c r="F668" s="66"/>
      <c r="G668" s="66"/>
      <c r="H668" s="66"/>
      <c r="I668" s="66">
        <v>1372.9159999999999</v>
      </c>
      <c r="J668" s="66"/>
      <c r="K668" s="66"/>
      <c r="L668" s="66"/>
      <c r="M668" s="66"/>
      <c r="N668" s="66"/>
      <c r="P668" s="67" t="e">
        <f t="shared" si="30"/>
        <v>#DIV/0!</v>
      </c>
      <c r="Q668" s="68" t="e">
        <f t="shared" si="31"/>
        <v>#DIV/0!</v>
      </c>
      <c r="R668" s="68" t="e">
        <f t="shared" si="32"/>
        <v>#DIV/0!</v>
      </c>
    </row>
    <row r="669" spans="1:18" s="62" customFormat="1" x14ac:dyDescent="0.3">
      <c r="A669" s="123" t="s">
        <v>421</v>
      </c>
      <c r="B669" s="123" t="s">
        <v>32</v>
      </c>
      <c r="C669" s="117"/>
      <c r="D669" s="117"/>
      <c r="E669" s="117"/>
      <c r="F669" s="117"/>
      <c r="G669" s="117"/>
      <c r="H669" s="117"/>
      <c r="I669" s="117">
        <v>1275.635</v>
      </c>
      <c r="J669" s="117"/>
      <c r="K669" s="117"/>
      <c r="L669" s="117"/>
      <c r="M669" s="117"/>
      <c r="N669" s="117"/>
      <c r="P669" s="67" t="e">
        <f t="shared" si="30"/>
        <v>#DIV/0!</v>
      </c>
      <c r="Q669" s="68" t="e">
        <f t="shared" si="31"/>
        <v>#DIV/0!</v>
      </c>
      <c r="R669" s="68" t="e">
        <f t="shared" si="32"/>
        <v>#DIV/0!</v>
      </c>
    </row>
    <row r="670" spans="1:18" s="62" customFormat="1" x14ac:dyDescent="0.3">
      <c r="A670" s="123" t="s">
        <v>393</v>
      </c>
      <c r="B670" s="123" t="s">
        <v>782</v>
      </c>
      <c r="C670" s="117"/>
      <c r="D670" s="117"/>
      <c r="E670" s="117"/>
      <c r="F670" s="117"/>
      <c r="G670" s="117"/>
      <c r="H670" s="117"/>
      <c r="I670" s="117">
        <v>1209.1780000000001</v>
      </c>
      <c r="J670" s="117"/>
      <c r="K670" s="117"/>
      <c r="L670" s="117"/>
      <c r="M670" s="117"/>
      <c r="N670" s="117"/>
      <c r="P670" s="67" t="e">
        <f t="shared" si="30"/>
        <v>#DIV/0!</v>
      </c>
      <c r="Q670" s="68" t="e">
        <f t="shared" si="31"/>
        <v>#DIV/0!</v>
      </c>
      <c r="R670" s="68" t="e">
        <f t="shared" si="32"/>
        <v>#DIV/0!</v>
      </c>
    </row>
    <row r="671" spans="1:18" s="62" customFormat="1" x14ac:dyDescent="0.3">
      <c r="A671" s="123" t="s">
        <v>395</v>
      </c>
      <c r="B671" s="123" t="s">
        <v>116</v>
      </c>
      <c r="C671" s="117"/>
      <c r="D671" s="117"/>
      <c r="E671" s="117"/>
      <c r="F671" s="117"/>
      <c r="G671" s="117"/>
      <c r="H671" s="117"/>
      <c r="I671" s="117">
        <v>740.63350000000003</v>
      </c>
      <c r="J671" s="117"/>
      <c r="K671" s="117"/>
      <c r="L671" s="117"/>
      <c r="M671" s="117"/>
      <c r="N671" s="117"/>
      <c r="P671" s="67" t="e">
        <f t="shared" si="30"/>
        <v>#DIV/0!</v>
      </c>
      <c r="Q671" s="68" t="e">
        <f t="shared" si="31"/>
        <v>#DIV/0!</v>
      </c>
      <c r="R671" s="68" t="e">
        <f t="shared" si="32"/>
        <v>#DIV/0!</v>
      </c>
    </row>
    <row r="672" spans="1:18" s="62" customFormat="1" x14ac:dyDescent="0.3">
      <c r="A672" s="65" t="s">
        <v>483</v>
      </c>
      <c r="B672" s="65" t="s">
        <v>23</v>
      </c>
      <c r="C672" s="66"/>
      <c r="D672" s="66"/>
      <c r="E672" s="66"/>
      <c r="F672" s="66"/>
      <c r="G672" s="66"/>
      <c r="H672" s="66">
        <v>22866.709500000001</v>
      </c>
      <c r="I672" s="66">
        <v>476.08699999999999</v>
      </c>
      <c r="J672" s="66"/>
      <c r="K672" s="66"/>
      <c r="L672" s="66"/>
      <c r="M672" s="66"/>
      <c r="N672" s="66"/>
      <c r="P672" s="67" t="e">
        <f t="shared" si="30"/>
        <v>#DIV/0!</v>
      </c>
      <c r="Q672" s="68" t="e">
        <f t="shared" si="31"/>
        <v>#DIV/0!</v>
      </c>
      <c r="R672" s="68" t="e">
        <f t="shared" si="32"/>
        <v>#DIV/0!</v>
      </c>
    </row>
    <row r="673" spans="1:19" s="62" customFormat="1" x14ac:dyDescent="0.3">
      <c r="A673" s="123" t="s">
        <v>370</v>
      </c>
      <c r="B673" s="123" t="s">
        <v>782</v>
      </c>
      <c r="C673" s="117"/>
      <c r="D673" s="117"/>
      <c r="E673" s="117"/>
      <c r="F673" s="117"/>
      <c r="G673" s="117"/>
      <c r="H673" s="117">
        <v>652.19799999999998</v>
      </c>
      <c r="I673" s="117">
        <v>305.54000000000002</v>
      </c>
      <c r="J673" s="117"/>
      <c r="K673" s="117"/>
      <c r="L673" s="117"/>
      <c r="M673" s="117"/>
      <c r="N673" s="117"/>
      <c r="P673" s="67" t="e">
        <f t="shared" si="30"/>
        <v>#DIV/0!</v>
      </c>
      <c r="Q673" s="68" t="e">
        <f t="shared" si="31"/>
        <v>#DIV/0!</v>
      </c>
      <c r="R673" s="68" t="e">
        <f t="shared" si="32"/>
        <v>#DIV/0!</v>
      </c>
    </row>
    <row r="674" spans="1:19" s="62" customFormat="1" x14ac:dyDescent="0.3">
      <c r="A674" s="123" t="s">
        <v>401</v>
      </c>
      <c r="B674" s="123" t="s">
        <v>47</v>
      </c>
      <c r="C674" s="117"/>
      <c r="D674" s="117"/>
      <c r="E674" s="117"/>
      <c r="F674" s="117"/>
      <c r="G674" s="117"/>
      <c r="H674" s="117">
        <v>325.4325</v>
      </c>
      <c r="I674" s="117">
        <v>225.95699999999999</v>
      </c>
      <c r="J674" s="117"/>
      <c r="K674" s="117"/>
      <c r="L674" s="117"/>
      <c r="M674" s="117"/>
      <c r="N674" s="117"/>
      <c r="P674" s="67" t="e">
        <f t="shared" si="30"/>
        <v>#DIV/0!</v>
      </c>
      <c r="Q674" s="68" t="e">
        <f t="shared" si="31"/>
        <v>#DIV/0!</v>
      </c>
      <c r="R674" s="68" t="e">
        <f t="shared" si="32"/>
        <v>#DIV/0!</v>
      </c>
    </row>
    <row r="675" spans="1:19" s="62" customFormat="1" x14ac:dyDescent="0.3">
      <c r="A675" s="123" t="s">
        <v>427</v>
      </c>
      <c r="B675" s="123" t="s">
        <v>782</v>
      </c>
      <c r="C675" s="117"/>
      <c r="D675" s="117"/>
      <c r="E675" s="117"/>
      <c r="F675" s="117"/>
      <c r="G675" s="117"/>
      <c r="H675" s="117"/>
      <c r="I675" s="117">
        <v>130.839</v>
      </c>
      <c r="J675" s="117"/>
      <c r="K675" s="117"/>
      <c r="L675" s="117"/>
      <c r="M675" s="117"/>
      <c r="N675" s="117"/>
      <c r="P675" s="67" t="e">
        <f t="shared" si="30"/>
        <v>#DIV/0!</v>
      </c>
      <c r="Q675" s="68" t="e">
        <f t="shared" si="31"/>
        <v>#DIV/0!</v>
      </c>
      <c r="R675" s="68" t="e">
        <f t="shared" si="32"/>
        <v>#DIV/0!</v>
      </c>
    </row>
    <row r="676" spans="1:19" s="62" customFormat="1" x14ac:dyDescent="0.3">
      <c r="A676" s="123" t="s">
        <v>434</v>
      </c>
      <c r="B676" s="123" t="s">
        <v>275</v>
      </c>
      <c r="C676" s="117"/>
      <c r="D676" s="117"/>
      <c r="E676" s="117"/>
      <c r="F676" s="117"/>
      <c r="G676" s="117">
        <v>1485.55</v>
      </c>
      <c r="H676" s="117">
        <v>11969.734</v>
      </c>
      <c r="I676" s="117">
        <v>34.817999999999998</v>
      </c>
      <c r="J676" s="117"/>
      <c r="K676" s="117"/>
      <c r="L676" s="117"/>
      <c r="M676" s="117"/>
      <c r="N676" s="117"/>
      <c r="P676" s="67" t="e">
        <f t="shared" si="30"/>
        <v>#DIV/0!</v>
      </c>
      <c r="Q676" s="68" t="e">
        <f t="shared" si="31"/>
        <v>#DIV/0!</v>
      </c>
      <c r="R676" s="68" t="e">
        <f t="shared" si="32"/>
        <v>#DIV/0!</v>
      </c>
    </row>
    <row r="677" spans="1:19" s="62" customFormat="1" x14ac:dyDescent="0.3">
      <c r="A677" s="123" t="s">
        <v>376</v>
      </c>
      <c r="B677" s="123" t="s">
        <v>61</v>
      </c>
      <c r="C677" s="117"/>
      <c r="D677" s="117"/>
      <c r="E677" s="117"/>
      <c r="F677" s="117"/>
      <c r="G677" s="117">
        <v>8580.9609999999993</v>
      </c>
      <c r="H677" s="117">
        <v>38652.130499999999</v>
      </c>
      <c r="I677" s="117"/>
      <c r="J677" s="117"/>
      <c r="K677" s="117"/>
      <c r="L677" s="117"/>
      <c r="M677" s="117"/>
      <c r="N677" s="117"/>
      <c r="P677" s="67" t="e">
        <f t="shared" si="30"/>
        <v>#DIV/0!</v>
      </c>
      <c r="Q677" s="68" t="e">
        <f t="shared" si="31"/>
        <v>#DIV/0!</v>
      </c>
      <c r="R677" s="68" t="e">
        <f t="shared" si="32"/>
        <v>#DIV/0!</v>
      </c>
    </row>
    <row r="678" spans="1:19" s="62" customFormat="1" x14ac:dyDescent="0.3">
      <c r="A678" s="123" t="s">
        <v>510</v>
      </c>
      <c r="B678" s="123" t="s">
        <v>61</v>
      </c>
      <c r="C678" s="117"/>
      <c r="D678" s="117">
        <v>4836.4385000000002</v>
      </c>
      <c r="E678" s="117"/>
      <c r="F678" s="117">
        <v>336.59199999999998</v>
      </c>
      <c r="G678" s="117">
        <v>23882.6675</v>
      </c>
      <c r="H678" s="117">
        <v>18342.318535999999</v>
      </c>
      <c r="I678" s="117"/>
      <c r="J678" s="117"/>
      <c r="K678" s="117"/>
      <c r="L678" s="117"/>
      <c r="M678" s="117"/>
      <c r="N678" s="117"/>
      <c r="P678" s="67" t="e">
        <f t="shared" si="30"/>
        <v>#DIV/0!</v>
      </c>
      <c r="Q678" s="68" t="e">
        <f t="shared" si="31"/>
        <v>#DIV/0!</v>
      </c>
      <c r="R678" s="68" t="e">
        <f t="shared" si="32"/>
        <v>#DIV/0!</v>
      </c>
    </row>
    <row r="679" spans="1:19" s="62" customFormat="1" x14ac:dyDescent="0.3">
      <c r="A679" s="123" t="s">
        <v>432</v>
      </c>
      <c r="B679" s="123" t="s">
        <v>23</v>
      </c>
      <c r="C679" s="117"/>
      <c r="D679" s="117"/>
      <c r="E679" s="117">
        <v>4201.3111669999998</v>
      </c>
      <c r="F679" s="117">
        <v>1431.9290000000001</v>
      </c>
      <c r="G679" s="117">
        <v>23092.150260000002</v>
      </c>
      <c r="H679" s="117">
        <v>12401.006755000002</v>
      </c>
      <c r="I679" s="117"/>
      <c r="J679" s="117"/>
      <c r="K679" s="117"/>
      <c r="L679" s="117"/>
      <c r="M679" s="117"/>
      <c r="N679" s="117"/>
      <c r="P679" s="67" t="e">
        <f t="shared" si="30"/>
        <v>#DIV/0!</v>
      </c>
      <c r="Q679" s="68" t="e">
        <f t="shared" si="31"/>
        <v>#DIV/0!</v>
      </c>
      <c r="R679" s="68" t="e">
        <f t="shared" si="32"/>
        <v>#DIV/0!</v>
      </c>
    </row>
    <row r="680" spans="1:19" s="62" customFormat="1" x14ac:dyDescent="0.3">
      <c r="A680" s="65" t="s">
        <v>453</v>
      </c>
      <c r="B680" s="65" t="s">
        <v>141</v>
      </c>
      <c r="C680" s="66"/>
      <c r="D680" s="66"/>
      <c r="E680" s="66"/>
      <c r="F680" s="66"/>
      <c r="G680" s="66"/>
      <c r="H680" s="66">
        <v>4102.0870000000004</v>
      </c>
      <c r="I680" s="66"/>
      <c r="J680" s="66"/>
      <c r="K680" s="66"/>
      <c r="L680" s="66"/>
      <c r="M680" s="66"/>
      <c r="N680" s="66"/>
      <c r="P680" s="67" t="e">
        <f t="shared" si="30"/>
        <v>#DIV/0!</v>
      </c>
      <c r="Q680" s="68" t="e">
        <f t="shared" si="31"/>
        <v>#DIV/0!</v>
      </c>
      <c r="R680" s="68" t="e">
        <f t="shared" si="32"/>
        <v>#DIV/0!</v>
      </c>
    </row>
    <row r="681" spans="1:19" x14ac:dyDescent="0.3">
      <c r="A681" s="123" t="s">
        <v>14</v>
      </c>
      <c r="B681" s="123" t="s">
        <v>155</v>
      </c>
      <c r="C681" s="117"/>
      <c r="D681" s="117"/>
      <c r="E681" s="117"/>
      <c r="F681" s="117">
        <v>3108.1005</v>
      </c>
      <c r="G681" s="117">
        <v>7501.6594999999998</v>
      </c>
      <c r="H681" s="117">
        <v>1650.5654999999999</v>
      </c>
      <c r="I681" s="117"/>
      <c r="J681" s="117"/>
      <c r="K681" s="117"/>
      <c r="L681" s="117"/>
      <c r="M681" s="117"/>
      <c r="N681" s="117"/>
      <c r="O681" s="62"/>
      <c r="P681" s="67" t="e">
        <f t="shared" si="30"/>
        <v>#DIV/0!</v>
      </c>
      <c r="Q681" s="68" t="e">
        <f t="shared" si="31"/>
        <v>#DIV/0!</v>
      </c>
      <c r="R681" s="68" t="e">
        <f t="shared" si="32"/>
        <v>#DIV/0!</v>
      </c>
      <c r="S681" s="62"/>
    </row>
    <row r="682" spans="1:19" x14ac:dyDescent="0.3">
      <c r="A682" s="149" t="s">
        <v>381</v>
      </c>
      <c r="B682" s="146" t="s">
        <v>17</v>
      </c>
      <c r="C682" s="153"/>
      <c r="D682" s="153"/>
      <c r="E682" s="153"/>
      <c r="F682" s="153"/>
      <c r="G682" s="153"/>
      <c r="H682" s="153">
        <v>1333.7149999999999</v>
      </c>
      <c r="I682" s="153"/>
      <c r="J682" s="153"/>
      <c r="K682" s="153"/>
      <c r="L682" s="153"/>
      <c r="M682" s="153"/>
      <c r="N682" s="153"/>
      <c r="O682" s="62"/>
      <c r="P682" s="67" t="e">
        <f t="shared" si="30"/>
        <v>#DIV/0!</v>
      </c>
      <c r="Q682" s="68" t="e">
        <f t="shared" si="31"/>
        <v>#DIV/0!</v>
      </c>
      <c r="R682" s="68" t="e">
        <f t="shared" si="32"/>
        <v>#DIV/0!</v>
      </c>
      <c r="S682" s="62"/>
    </row>
    <row r="683" spans="1:19" x14ac:dyDescent="0.3">
      <c r="A683" s="65" t="s">
        <v>451</v>
      </c>
      <c r="B683" s="65" t="s">
        <v>17</v>
      </c>
      <c r="C683" s="144"/>
      <c r="D683" s="144"/>
      <c r="E683" s="144"/>
      <c r="F683" s="144"/>
      <c r="G683" s="144"/>
      <c r="H683" s="144">
        <v>378.21199999999999</v>
      </c>
      <c r="I683" s="144"/>
      <c r="J683" s="144"/>
      <c r="K683" s="144"/>
      <c r="L683" s="144"/>
      <c r="M683" s="144"/>
      <c r="N683" s="144"/>
      <c r="O683" s="62"/>
      <c r="P683" s="67" t="e">
        <f t="shared" si="30"/>
        <v>#DIV/0!</v>
      </c>
      <c r="Q683" s="68" t="e">
        <f t="shared" si="31"/>
        <v>#DIV/0!</v>
      </c>
      <c r="R683" s="68" t="e">
        <f t="shared" si="32"/>
        <v>#DIV/0!</v>
      </c>
      <c r="S683" s="62"/>
    </row>
    <row r="684" spans="1:19" x14ac:dyDescent="0.3">
      <c r="A684" s="123" t="s">
        <v>509</v>
      </c>
      <c r="B684" s="123" t="s">
        <v>17</v>
      </c>
      <c r="C684" s="131"/>
      <c r="D684" s="131"/>
      <c r="E684" s="131"/>
      <c r="F684" s="131">
        <v>37.877000000000002</v>
      </c>
      <c r="G684" s="131">
        <v>8386.7895000000008</v>
      </c>
      <c r="H684" s="131">
        <v>267.42250000000001</v>
      </c>
      <c r="I684" s="131"/>
      <c r="J684" s="131"/>
      <c r="K684" s="131"/>
      <c r="L684" s="131"/>
      <c r="M684" s="131"/>
      <c r="N684" s="131"/>
      <c r="O684" s="105"/>
      <c r="P684" s="67" t="e">
        <f t="shared" si="30"/>
        <v>#DIV/0!</v>
      </c>
      <c r="Q684" s="68" t="e">
        <f t="shared" si="31"/>
        <v>#DIV/0!</v>
      </c>
      <c r="R684" s="68" t="e">
        <f t="shared" si="32"/>
        <v>#DIV/0!</v>
      </c>
      <c r="S684" s="105"/>
    </row>
    <row r="685" spans="1:19" x14ac:dyDescent="0.3">
      <c r="A685" s="123" t="s">
        <v>394</v>
      </c>
      <c r="B685" s="123" t="s">
        <v>68</v>
      </c>
      <c r="C685" s="131"/>
      <c r="D685" s="131"/>
      <c r="E685" s="131"/>
      <c r="F685" s="131"/>
      <c r="G685" s="131">
        <v>146.53100000000001</v>
      </c>
      <c r="H685" s="131">
        <v>205.779</v>
      </c>
      <c r="I685" s="131"/>
      <c r="J685" s="131"/>
      <c r="K685" s="131"/>
      <c r="L685" s="131"/>
      <c r="M685" s="131"/>
      <c r="N685" s="131"/>
      <c r="O685" s="62"/>
      <c r="P685" s="67" t="e">
        <f t="shared" si="30"/>
        <v>#DIV/0!</v>
      </c>
      <c r="Q685" s="68" t="e">
        <f t="shared" si="31"/>
        <v>#DIV/0!</v>
      </c>
      <c r="R685" s="68" t="e">
        <f t="shared" si="32"/>
        <v>#DIV/0!</v>
      </c>
      <c r="S685" s="62"/>
    </row>
    <row r="686" spans="1:19" x14ac:dyDescent="0.3">
      <c r="A686" s="65" t="s">
        <v>485</v>
      </c>
      <c r="B686" s="65" t="s">
        <v>17</v>
      </c>
      <c r="C686" s="144"/>
      <c r="D686" s="144"/>
      <c r="E686" s="144"/>
      <c r="F686" s="144"/>
      <c r="G686" s="144">
        <v>2737.0725000000002</v>
      </c>
      <c r="H686" s="144">
        <v>47.603000000000002</v>
      </c>
      <c r="I686" s="144"/>
      <c r="J686" s="144"/>
      <c r="K686" s="144"/>
      <c r="L686" s="144"/>
      <c r="M686" s="144"/>
      <c r="N686" s="144"/>
      <c r="O686" s="62"/>
      <c r="P686" s="67" t="e">
        <f t="shared" si="30"/>
        <v>#DIV/0!</v>
      </c>
      <c r="Q686" s="68" t="e">
        <f t="shared" si="31"/>
        <v>#DIV/0!</v>
      </c>
      <c r="R686" s="68" t="e">
        <f t="shared" si="32"/>
        <v>#DIV/0!</v>
      </c>
      <c r="S686" s="62"/>
    </row>
    <row r="687" spans="1:19" ht="18" x14ac:dyDescent="0.35">
      <c r="A687" s="21"/>
      <c r="B687" s="48" t="s">
        <v>920</v>
      </c>
      <c r="C687" s="23">
        <f t="shared" ref="C687:N687" si="33">SUM(C9:C686)</f>
        <v>756790.69099999999</v>
      </c>
      <c r="D687" s="23">
        <f t="shared" si="33"/>
        <v>1158683.6271780001</v>
      </c>
      <c r="E687" s="23">
        <f t="shared" si="33"/>
        <v>1480228.4518079998</v>
      </c>
      <c r="F687" s="23">
        <f t="shared" si="33"/>
        <v>1904786.9265699987</v>
      </c>
      <c r="G687" s="23">
        <f t="shared" si="33"/>
        <v>2755330.7324690013</v>
      </c>
      <c r="H687" s="23">
        <f t="shared" si="33"/>
        <v>4022951.5717689977</v>
      </c>
      <c r="I687" s="23">
        <f t="shared" si="33"/>
        <v>4684218.1431159973</v>
      </c>
      <c r="J687" s="23">
        <f t="shared" si="33"/>
        <v>4753386.661071999</v>
      </c>
      <c r="K687" s="23">
        <f t="shared" si="33"/>
        <v>6293186.0322219916</v>
      </c>
      <c r="L687" s="23">
        <f t="shared" si="33"/>
        <v>6407039.5161960041</v>
      </c>
      <c r="M687" s="23">
        <f t="shared" si="33"/>
        <v>5974055.8033779981</v>
      </c>
      <c r="N687" s="23">
        <f t="shared" si="33"/>
        <v>6331349.935754003</v>
      </c>
      <c r="O687" s="106"/>
      <c r="P687" s="111">
        <f t="shared" ref="P687" si="34">N687/M687-100%</f>
        <v>5.9807632224321505E-2</v>
      </c>
      <c r="Q687" s="112">
        <f t="shared" ref="Q687" si="35">N687/L687-100%</f>
        <v>-1.1813502983814894E-2</v>
      </c>
      <c r="R687" s="112">
        <f t="shared" ref="R687" si="36">N687/K687-100%</f>
        <v>6.0643215275388851E-3</v>
      </c>
    </row>
    <row r="688" spans="1:19" x14ac:dyDescent="0.3">
      <c r="C688" s="138"/>
      <c r="D688" s="138"/>
      <c r="E688" s="138"/>
      <c r="F688" s="138"/>
      <c r="G688" s="138"/>
      <c r="H688" s="138"/>
      <c r="I688" s="138"/>
      <c r="J688" s="138"/>
      <c r="K688" s="138"/>
      <c r="L688" s="138"/>
      <c r="M688" s="138"/>
      <c r="N688" s="138"/>
    </row>
    <row r="689" spans="1:19" x14ac:dyDescent="0.3">
      <c r="A689" s="17"/>
      <c r="B689" s="36" t="s">
        <v>614</v>
      </c>
      <c r="C689" s="13"/>
      <c r="D689" s="14">
        <f>D687-C687</f>
        <v>401892.93617800006</v>
      </c>
      <c r="E689" s="14">
        <f t="shared" ref="E689:N689" si="37">E687-D687</f>
        <v>321544.8246299997</v>
      </c>
      <c r="F689" s="14">
        <f t="shared" si="37"/>
        <v>424558.47476199898</v>
      </c>
      <c r="G689" s="14">
        <f t="shared" si="37"/>
        <v>850543.80589900259</v>
      </c>
      <c r="H689" s="14">
        <f t="shared" si="37"/>
        <v>1267620.8392999964</v>
      </c>
      <c r="I689" s="14">
        <f t="shared" si="37"/>
        <v>661266.57134699961</v>
      </c>
      <c r="J689" s="14">
        <f t="shared" si="37"/>
        <v>69168.517956001684</v>
      </c>
      <c r="K689" s="14">
        <f t="shared" si="37"/>
        <v>1539799.3711499926</v>
      </c>
      <c r="L689" s="14">
        <f t="shared" si="37"/>
        <v>113853.48397401255</v>
      </c>
      <c r="M689" s="18">
        <f t="shared" si="37"/>
        <v>-432983.71281800605</v>
      </c>
      <c r="N689" s="134">
        <f t="shared" si="37"/>
        <v>357294.13237600494</v>
      </c>
    </row>
    <row r="690" spans="1:19" x14ac:dyDescent="0.3">
      <c r="B690" s="12"/>
    </row>
    <row r="691" spans="1:19" x14ac:dyDescent="0.3">
      <c r="A691" s="17"/>
      <c r="B691" s="36" t="s">
        <v>615</v>
      </c>
      <c r="C691" s="13"/>
      <c r="D691" s="15">
        <f>D687/C687-100%</f>
        <v>0.53104899539257167</v>
      </c>
      <c r="E691" s="15">
        <f t="shared" ref="E691:N691" si="38">E687/D687-100%</f>
        <v>0.2775087323993084</v>
      </c>
      <c r="F691" s="15">
        <f t="shared" si="38"/>
        <v>0.28681956102345496</v>
      </c>
      <c r="G691" s="15">
        <f t="shared" si="38"/>
        <v>0.44652963228312359</v>
      </c>
      <c r="H691" s="15">
        <f t="shared" si="38"/>
        <v>0.46006122762769186</v>
      </c>
      <c r="I691" s="15">
        <f t="shared" si="38"/>
        <v>0.16437348537512309</v>
      </c>
      <c r="J691" s="15">
        <f t="shared" si="38"/>
        <v>1.4766288811218775E-2</v>
      </c>
      <c r="K691" s="15">
        <f t="shared" si="38"/>
        <v>0.32393732741336301</v>
      </c>
      <c r="L691" s="15">
        <f t="shared" si="38"/>
        <v>1.8091549080397007E-2</v>
      </c>
      <c r="M691" s="20">
        <f t="shared" si="38"/>
        <v>-6.7579372926215076E-2</v>
      </c>
      <c r="N691" s="135">
        <f t="shared" si="38"/>
        <v>5.9807632224321505E-2</v>
      </c>
      <c r="Q691" s="138"/>
    </row>
    <row r="692" spans="1:19" x14ac:dyDescent="0.3">
      <c r="Q692" s="138"/>
    </row>
    <row r="693" spans="1:19" x14ac:dyDescent="0.3">
      <c r="B693" s="59" t="s">
        <v>616</v>
      </c>
      <c r="C693" s="60">
        <f t="shared" ref="C693:N693" si="39">COUNT(C9:C686)</f>
        <v>41</v>
      </c>
      <c r="D693" s="60">
        <f t="shared" si="39"/>
        <v>63</v>
      </c>
      <c r="E693" s="60">
        <f t="shared" si="39"/>
        <v>88</v>
      </c>
      <c r="F693" s="60">
        <f t="shared" si="39"/>
        <v>112</v>
      </c>
      <c r="G693" s="60">
        <f t="shared" si="39"/>
        <v>141</v>
      </c>
      <c r="H693" s="60">
        <f t="shared" si="39"/>
        <v>179</v>
      </c>
      <c r="I693" s="60">
        <f t="shared" si="39"/>
        <v>256</v>
      </c>
      <c r="J693" s="60">
        <f t="shared" si="39"/>
        <v>329</v>
      </c>
      <c r="K693" s="60">
        <f t="shared" si="39"/>
        <v>425</v>
      </c>
      <c r="L693" s="60">
        <f t="shared" si="39"/>
        <v>422</v>
      </c>
      <c r="M693" s="60">
        <f t="shared" si="39"/>
        <v>407</v>
      </c>
      <c r="N693" s="60">
        <f t="shared" si="39"/>
        <v>324</v>
      </c>
      <c r="Q693" s="138"/>
    </row>
    <row r="694" spans="1:19" x14ac:dyDescent="0.3">
      <c r="Q694" s="138"/>
    </row>
    <row r="695" spans="1:19" x14ac:dyDescent="0.3">
      <c r="B695" s="3"/>
      <c r="C695" s="46"/>
      <c r="Q695" s="138"/>
    </row>
    <row r="696" spans="1:19" ht="18" x14ac:dyDescent="0.35">
      <c r="A696" s="4"/>
      <c r="B696" s="113"/>
      <c r="C696" s="6" t="s">
        <v>0</v>
      </c>
      <c r="D696" s="8"/>
      <c r="E696" s="8"/>
      <c r="F696" s="8"/>
      <c r="G696" s="8"/>
      <c r="H696" s="7"/>
      <c r="I696" s="8"/>
      <c r="J696" s="42"/>
      <c r="K696" s="42"/>
      <c r="L696" s="42"/>
      <c r="M696" s="42"/>
      <c r="N696" s="42"/>
      <c r="Q696" s="138"/>
    </row>
    <row r="697" spans="1:19" s="10" customFormat="1" x14ac:dyDescent="0.3">
      <c r="A697" s="5" t="s">
        <v>1</v>
      </c>
      <c r="B697" s="5" t="s">
        <v>2</v>
      </c>
      <c r="C697" s="11">
        <v>2013</v>
      </c>
      <c r="D697" s="11">
        <v>2014</v>
      </c>
      <c r="E697" s="11">
        <v>2015</v>
      </c>
      <c r="F697" s="11">
        <v>2016</v>
      </c>
      <c r="G697" s="11">
        <v>2017</v>
      </c>
      <c r="H697" s="11">
        <v>2018</v>
      </c>
      <c r="I697" s="11">
        <v>2019</v>
      </c>
      <c r="J697" s="40">
        <v>2020</v>
      </c>
      <c r="K697" s="40">
        <v>2021</v>
      </c>
      <c r="L697" s="40">
        <v>2022</v>
      </c>
      <c r="M697" s="40">
        <v>2023</v>
      </c>
      <c r="N697" s="40">
        <v>2024</v>
      </c>
      <c r="P697" s="2"/>
      <c r="Q697" s="138"/>
      <c r="R697" s="2"/>
    </row>
    <row r="698" spans="1:19" s="10" customFormat="1" ht="18" x14ac:dyDescent="0.35">
      <c r="A698" s="49" t="s">
        <v>918</v>
      </c>
      <c r="B698" s="49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P698" s="2"/>
      <c r="Q698" s="138"/>
      <c r="R698" s="2"/>
    </row>
    <row r="699" spans="1:19" s="62" customFormat="1" x14ac:dyDescent="0.3">
      <c r="A699" s="65" t="s">
        <v>799</v>
      </c>
      <c r="B699" s="65" t="s">
        <v>17</v>
      </c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>
        <v>44613.622557000002</v>
      </c>
      <c r="O699" s="107"/>
      <c r="P699" s="41"/>
      <c r="Q699" s="41"/>
      <c r="R699" s="41"/>
      <c r="S699" s="103"/>
    </row>
    <row r="700" spans="1:19" s="62" customFormat="1" x14ac:dyDescent="0.3">
      <c r="A700" s="65" t="s">
        <v>800</v>
      </c>
      <c r="B700" s="65" t="s">
        <v>26</v>
      </c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>
        <v>643.42561499999999</v>
      </c>
      <c r="N700" s="66">
        <v>13456.988963</v>
      </c>
      <c r="O700" s="107"/>
      <c r="P700" s="41"/>
      <c r="Q700" s="41"/>
      <c r="R700" s="41"/>
      <c r="S700" s="103"/>
    </row>
    <row r="701" spans="1:19" s="62" customFormat="1" x14ac:dyDescent="0.3">
      <c r="A701" s="65" t="s">
        <v>801</v>
      </c>
      <c r="B701" s="65" t="s">
        <v>38</v>
      </c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>
        <v>10548.296471000001</v>
      </c>
      <c r="O701" s="107"/>
      <c r="P701" s="41"/>
      <c r="Q701" s="41"/>
      <c r="R701" s="41"/>
      <c r="S701" s="103"/>
    </row>
    <row r="702" spans="1:19" s="62" customFormat="1" x14ac:dyDescent="0.3">
      <c r="A702" s="65" t="s">
        <v>802</v>
      </c>
      <c r="B702" s="65" t="s">
        <v>47</v>
      </c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>
        <v>10265.795505</v>
      </c>
      <c r="O702" s="107"/>
      <c r="P702" s="41"/>
      <c r="Q702" s="41"/>
      <c r="R702" s="41"/>
      <c r="S702" s="103"/>
    </row>
    <row r="703" spans="1:19" s="62" customFormat="1" x14ac:dyDescent="0.3">
      <c r="A703" s="65" t="s">
        <v>804</v>
      </c>
      <c r="B703" s="65" t="s">
        <v>28</v>
      </c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>
        <v>7941.4634040000001</v>
      </c>
      <c r="O703" s="107"/>
      <c r="P703" s="41"/>
      <c r="Q703" s="41"/>
      <c r="R703" s="41"/>
      <c r="S703" s="103"/>
    </row>
    <row r="704" spans="1:19" s="62" customFormat="1" x14ac:dyDescent="0.3">
      <c r="A704" s="65" t="s">
        <v>803</v>
      </c>
      <c r="B704" s="65" t="s">
        <v>47</v>
      </c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>
        <v>7543.3726749999996</v>
      </c>
      <c r="O704" s="107"/>
      <c r="P704" s="41"/>
      <c r="Q704" s="41"/>
      <c r="R704" s="41"/>
      <c r="S704" s="103"/>
    </row>
    <row r="705" spans="1:19" s="62" customFormat="1" x14ac:dyDescent="0.3">
      <c r="A705" s="65" t="s">
        <v>806</v>
      </c>
      <c r="B705" s="65" t="s">
        <v>38</v>
      </c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>
        <v>6964.2845900000002</v>
      </c>
      <c r="O705" s="107"/>
      <c r="P705" s="41"/>
      <c r="Q705" s="41"/>
      <c r="R705" s="41"/>
      <c r="S705" s="103"/>
    </row>
    <row r="706" spans="1:19" s="62" customFormat="1" x14ac:dyDescent="0.3">
      <c r="A706" s="65" t="s">
        <v>805</v>
      </c>
      <c r="B706" s="65" t="s">
        <v>23</v>
      </c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>
        <v>6956.3667189999996</v>
      </c>
      <c r="O706" s="107"/>
      <c r="P706" s="41"/>
      <c r="Q706" s="41"/>
      <c r="R706" s="41"/>
      <c r="S706" s="103"/>
    </row>
    <row r="707" spans="1:19" s="62" customFormat="1" x14ac:dyDescent="0.3">
      <c r="A707" s="123" t="s">
        <v>808</v>
      </c>
      <c r="B707" s="123" t="s">
        <v>38</v>
      </c>
      <c r="C707" s="117"/>
      <c r="D707" s="117"/>
      <c r="E707" s="117"/>
      <c r="F707" s="117"/>
      <c r="G707" s="117"/>
      <c r="H707" s="117"/>
      <c r="I707" s="117"/>
      <c r="J707" s="117"/>
      <c r="K707" s="117"/>
      <c r="L707" s="117"/>
      <c r="M707" s="117"/>
      <c r="N707" s="117">
        <v>6695.2411609999999</v>
      </c>
      <c r="O707" s="133"/>
      <c r="P707" s="2"/>
      <c r="Q707" s="2"/>
      <c r="R707" s="2"/>
      <c r="S707" s="10"/>
    </row>
    <row r="708" spans="1:19" s="62" customFormat="1" x14ac:dyDescent="0.3">
      <c r="A708" s="65" t="s">
        <v>807</v>
      </c>
      <c r="B708" s="65" t="s">
        <v>68</v>
      </c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>
        <v>6228.9269999999997</v>
      </c>
      <c r="O708" s="107"/>
      <c r="P708" s="41"/>
      <c r="Q708" s="138"/>
      <c r="R708" s="41"/>
      <c r="S708" s="103"/>
    </row>
    <row r="709" spans="1:19" s="62" customFormat="1" x14ac:dyDescent="0.3">
      <c r="A709" s="123" t="s">
        <v>809</v>
      </c>
      <c r="B709" s="123" t="s">
        <v>17</v>
      </c>
      <c r="C709" s="117"/>
      <c r="D709" s="117"/>
      <c r="E709" s="117"/>
      <c r="F709" s="117"/>
      <c r="G709" s="117"/>
      <c r="H709" s="117"/>
      <c r="I709" s="117"/>
      <c r="J709" s="117"/>
      <c r="K709" s="117"/>
      <c r="L709" s="117"/>
      <c r="M709" s="117"/>
      <c r="N709" s="117">
        <v>5512.6442939999997</v>
      </c>
      <c r="O709" s="133"/>
      <c r="P709" s="2"/>
      <c r="Q709" s="2"/>
      <c r="R709" s="2"/>
      <c r="S709" s="10"/>
    </row>
    <row r="710" spans="1:19" s="62" customFormat="1" x14ac:dyDescent="0.3">
      <c r="A710" s="123" t="s">
        <v>810</v>
      </c>
      <c r="B710" s="123" t="s">
        <v>782</v>
      </c>
      <c r="C710" s="151"/>
      <c r="D710" s="117"/>
      <c r="E710" s="117"/>
      <c r="F710" s="117"/>
      <c r="G710" s="117"/>
      <c r="H710" s="117"/>
      <c r="I710" s="117"/>
      <c r="J710" s="117"/>
      <c r="K710" s="117"/>
      <c r="L710" s="117"/>
      <c r="M710" s="117"/>
      <c r="N710" s="117">
        <v>5064.5955140000005</v>
      </c>
      <c r="O710" s="133"/>
      <c r="P710" s="2"/>
      <c r="Q710" s="2"/>
      <c r="R710" s="2"/>
      <c r="S710" s="10"/>
    </row>
    <row r="711" spans="1:19" s="62" customFormat="1" x14ac:dyDescent="0.3">
      <c r="A711" s="65" t="s">
        <v>811</v>
      </c>
      <c r="B711" s="65" t="s">
        <v>32</v>
      </c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>
        <v>4550.3</v>
      </c>
      <c r="O711" s="107"/>
      <c r="P711" s="2"/>
      <c r="Q711" s="2"/>
      <c r="R711" s="2"/>
      <c r="S711"/>
    </row>
    <row r="712" spans="1:19" s="62" customFormat="1" x14ac:dyDescent="0.3">
      <c r="A712" s="123" t="s">
        <v>812</v>
      </c>
      <c r="B712" s="123" t="s">
        <v>147</v>
      </c>
      <c r="C712" s="117"/>
      <c r="D712" s="117"/>
      <c r="E712" s="117"/>
      <c r="F712" s="117"/>
      <c r="G712" s="117"/>
      <c r="H712" s="117"/>
      <c r="I712" s="117"/>
      <c r="J712" s="117"/>
      <c r="K712" s="117"/>
      <c r="L712" s="117"/>
      <c r="M712" s="117"/>
      <c r="N712" s="117">
        <v>3325.4813560000002</v>
      </c>
      <c r="O712" s="133"/>
      <c r="P712" s="2"/>
      <c r="Q712" s="2"/>
      <c r="R712" s="2"/>
      <c r="S712" s="10"/>
    </row>
    <row r="713" spans="1:19" s="62" customFormat="1" x14ac:dyDescent="0.3">
      <c r="A713" s="65" t="s">
        <v>835</v>
      </c>
      <c r="B713" s="65" t="s">
        <v>38</v>
      </c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>
        <v>2969.5600780000004</v>
      </c>
      <c r="O713" s="107"/>
      <c r="P713" s="41"/>
      <c r="Q713" s="41"/>
      <c r="R713" s="41"/>
      <c r="S713" s="103"/>
    </row>
    <row r="714" spans="1:19" s="62" customFormat="1" x14ac:dyDescent="0.3">
      <c r="A714" s="123" t="s">
        <v>813</v>
      </c>
      <c r="B714" s="123" t="s">
        <v>17</v>
      </c>
      <c r="C714" s="117"/>
      <c r="D714" s="117"/>
      <c r="E714" s="117"/>
      <c r="F714" s="117"/>
      <c r="G714" s="117"/>
      <c r="H714" s="117"/>
      <c r="I714" s="117"/>
      <c r="J714" s="117"/>
      <c r="K714" s="117"/>
      <c r="L714" s="117"/>
      <c r="M714" s="117"/>
      <c r="N714" s="117">
        <v>2771.5054660000001</v>
      </c>
      <c r="O714" s="133"/>
      <c r="P714" s="2"/>
      <c r="Q714" s="2"/>
      <c r="R714" s="2"/>
      <c r="S714" s="10"/>
    </row>
    <row r="715" spans="1:19" s="62" customFormat="1" x14ac:dyDescent="0.3">
      <c r="A715" s="65" t="s">
        <v>814</v>
      </c>
      <c r="B715" s="65" t="s">
        <v>17</v>
      </c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>
        <v>2643.5129999999999</v>
      </c>
      <c r="O715" s="107"/>
      <c r="P715" s="41"/>
      <c r="Q715" s="41"/>
      <c r="R715" s="41"/>
      <c r="S715" s="103"/>
    </row>
    <row r="716" spans="1:19" s="62" customFormat="1" x14ac:dyDescent="0.3">
      <c r="A716" s="123" t="s">
        <v>815</v>
      </c>
      <c r="B716" s="123" t="s">
        <v>17</v>
      </c>
      <c r="C716" s="117"/>
      <c r="D716" s="117"/>
      <c r="E716" s="117"/>
      <c r="F716" s="117"/>
      <c r="G716" s="117"/>
      <c r="H716" s="117"/>
      <c r="I716" s="117"/>
      <c r="J716" s="117"/>
      <c r="K716" s="117"/>
      <c r="L716" s="117"/>
      <c r="M716" s="117"/>
      <c r="N716" s="117">
        <v>2527.5259080000001</v>
      </c>
      <c r="O716" s="133"/>
      <c r="P716" s="2"/>
      <c r="Q716" s="2"/>
      <c r="R716" s="2"/>
      <c r="S716" s="10"/>
    </row>
    <row r="717" spans="1:19" s="62" customFormat="1" x14ac:dyDescent="0.3">
      <c r="A717" s="65" t="s">
        <v>817</v>
      </c>
      <c r="B717" s="65" t="s">
        <v>38</v>
      </c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>
        <v>2402.8805380000003</v>
      </c>
      <c r="O717" s="107"/>
      <c r="P717" s="41"/>
      <c r="Q717" s="41"/>
      <c r="R717" s="41"/>
      <c r="S717" s="103"/>
    </row>
    <row r="718" spans="1:19" s="62" customFormat="1" x14ac:dyDescent="0.3">
      <c r="A718" s="65" t="s">
        <v>816</v>
      </c>
      <c r="B718" s="65" t="s">
        <v>81</v>
      </c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>
        <v>2180.8195000000001</v>
      </c>
      <c r="O718" s="107"/>
      <c r="P718" s="41"/>
      <c r="Q718" s="41"/>
      <c r="R718" s="41"/>
      <c r="S718" s="103"/>
    </row>
    <row r="719" spans="1:19" s="62" customFormat="1" x14ac:dyDescent="0.3">
      <c r="A719" s="123" t="s">
        <v>818</v>
      </c>
      <c r="B719" s="123" t="s">
        <v>23</v>
      </c>
      <c r="C719" s="117"/>
      <c r="D719" s="117"/>
      <c r="E719" s="117">
        <v>1.8240000000000001</v>
      </c>
      <c r="F719" s="117"/>
      <c r="G719" s="117">
        <v>103.749</v>
      </c>
      <c r="H719" s="117">
        <v>168.3</v>
      </c>
      <c r="I719" s="117">
        <v>64.305000000000007</v>
      </c>
      <c r="J719" s="117"/>
      <c r="K719" s="117"/>
      <c r="L719" s="117">
        <v>17.418676999999999</v>
      </c>
      <c r="M719" s="117">
        <v>13.146317</v>
      </c>
      <c r="N719" s="117">
        <v>2129.8823889999999</v>
      </c>
      <c r="O719" s="133"/>
      <c r="P719" s="2"/>
      <c r="Q719" s="2"/>
      <c r="R719" s="2"/>
      <c r="S719" s="10"/>
    </row>
    <row r="720" spans="1:19" s="62" customFormat="1" x14ac:dyDescent="0.3">
      <c r="A720" s="65" t="s">
        <v>819</v>
      </c>
      <c r="B720" s="65" t="s">
        <v>23</v>
      </c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>
        <v>1967.8</v>
      </c>
      <c r="O720" s="107"/>
      <c r="P720" s="41"/>
      <c r="Q720" s="41"/>
      <c r="R720" s="41"/>
      <c r="S720" s="103"/>
    </row>
    <row r="721" spans="1:19" s="62" customFormat="1" x14ac:dyDescent="0.3">
      <c r="A721" s="65" t="s">
        <v>820</v>
      </c>
      <c r="B721" s="65" t="s">
        <v>17</v>
      </c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>
        <v>1944.6704999999999</v>
      </c>
      <c r="O721" s="107"/>
      <c r="P721" s="41"/>
      <c r="Q721" s="41"/>
      <c r="R721" s="41"/>
      <c r="S721" s="103"/>
    </row>
    <row r="722" spans="1:19" x14ac:dyDescent="0.3">
      <c r="A722" s="65" t="s">
        <v>821</v>
      </c>
      <c r="B722" s="65" t="s">
        <v>114</v>
      </c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>
        <v>1877.3440000000001</v>
      </c>
      <c r="O722" s="107"/>
      <c r="P722" s="41"/>
      <c r="Q722" s="41"/>
      <c r="R722" s="41"/>
      <c r="S722" s="103"/>
    </row>
    <row r="723" spans="1:19" s="62" customFormat="1" x14ac:dyDescent="0.3">
      <c r="A723" s="65" t="s">
        <v>822</v>
      </c>
      <c r="B723" s="65" t="s">
        <v>35</v>
      </c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>
        <v>1766.9224999999999</v>
      </c>
      <c r="O723" s="107"/>
      <c r="P723" s="2"/>
      <c r="Q723" s="2"/>
      <c r="R723" s="2"/>
      <c r="S723"/>
    </row>
    <row r="724" spans="1:19" s="62" customFormat="1" x14ac:dyDescent="0.3">
      <c r="A724" s="123" t="s">
        <v>823</v>
      </c>
      <c r="B724" s="123" t="s">
        <v>35</v>
      </c>
      <c r="C724" s="117"/>
      <c r="D724" s="117"/>
      <c r="E724" s="117"/>
      <c r="F724" s="117"/>
      <c r="G724" s="117"/>
      <c r="H724" s="117"/>
      <c r="I724" s="117"/>
      <c r="J724" s="117"/>
      <c r="K724" s="117"/>
      <c r="L724" s="117"/>
      <c r="M724" s="117"/>
      <c r="N724" s="117">
        <v>1762.8530000000001</v>
      </c>
      <c r="O724" s="133"/>
      <c r="P724" s="2"/>
      <c r="Q724" s="2"/>
      <c r="R724" s="2"/>
      <c r="S724" s="10"/>
    </row>
    <row r="725" spans="1:19" s="62" customFormat="1" x14ac:dyDescent="0.3">
      <c r="A725" s="65" t="s">
        <v>824</v>
      </c>
      <c r="B725" s="65" t="s">
        <v>782</v>
      </c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>
        <v>1722.9755</v>
      </c>
      <c r="O725" s="107"/>
      <c r="P725" s="41"/>
      <c r="Q725" s="138"/>
      <c r="R725" s="41"/>
      <c r="S725" s="103"/>
    </row>
    <row r="726" spans="1:19" s="62" customFormat="1" x14ac:dyDescent="0.3">
      <c r="A726" s="65" t="s">
        <v>825</v>
      </c>
      <c r="B726" s="65" t="s">
        <v>35</v>
      </c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>
        <v>1570.6084720000001</v>
      </c>
      <c r="O726" s="107"/>
      <c r="P726" s="41"/>
      <c r="Q726" s="41"/>
      <c r="R726" s="41"/>
      <c r="S726" s="103"/>
    </row>
    <row r="727" spans="1:19" s="62" customFormat="1" x14ac:dyDescent="0.3">
      <c r="A727" s="65" t="s">
        <v>826</v>
      </c>
      <c r="B727" s="65" t="s">
        <v>17</v>
      </c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>
        <v>1509.311479</v>
      </c>
      <c r="O727" s="107"/>
      <c r="P727" s="41"/>
      <c r="Q727" s="41"/>
      <c r="R727" s="41"/>
      <c r="S727" s="103"/>
    </row>
    <row r="728" spans="1:19" s="62" customFormat="1" x14ac:dyDescent="0.3">
      <c r="A728" s="65" t="s">
        <v>827</v>
      </c>
      <c r="B728" s="65" t="s">
        <v>38</v>
      </c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>
        <v>1369.6310530000001</v>
      </c>
      <c r="O728" s="107"/>
      <c r="P728" s="41"/>
      <c r="Q728" s="41"/>
      <c r="R728" s="41"/>
      <c r="S728" s="103"/>
    </row>
    <row r="729" spans="1:19" s="62" customFormat="1" x14ac:dyDescent="0.3">
      <c r="A729" s="65" t="s">
        <v>828</v>
      </c>
      <c r="B729" s="65" t="s">
        <v>114</v>
      </c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>
        <v>1342.8030000000001</v>
      </c>
      <c r="O729" s="107"/>
      <c r="P729" s="41"/>
      <c r="Q729" s="41"/>
      <c r="R729" s="41"/>
      <c r="S729" s="103"/>
    </row>
    <row r="730" spans="1:19" s="62" customFormat="1" x14ac:dyDescent="0.3">
      <c r="A730" s="65" t="s">
        <v>829</v>
      </c>
      <c r="B730" s="65" t="s">
        <v>23</v>
      </c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>
        <v>1305.2220910000001</v>
      </c>
      <c r="O730" s="107"/>
      <c r="P730" s="41"/>
      <c r="Q730" s="41"/>
      <c r="R730" s="41"/>
      <c r="S730" s="103"/>
    </row>
    <row r="731" spans="1:19" s="62" customFormat="1" x14ac:dyDescent="0.3">
      <c r="A731" s="65" t="s">
        <v>830</v>
      </c>
      <c r="B731" s="65" t="s">
        <v>38</v>
      </c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>
        <v>1220.5305000000001</v>
      </c>
      <c r="O731" s="107"/>
      <c r="P731" s="41"/>
      <c r="Q731" s="138"/>
      <c r="R731" s="41"/>
      <c r="S731" s="103"/>
    </row>
    <row r="732" spans="1:19" s="62" customFormat="1" x14ac:dyDescent="0.3">
      <c r="A732" s="65" t="s">
        <v>831</v>
      </c>
      <c r="B732" s="65" t="s">
        <v>23</v>
      </c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>
        <v>1075.4000000000001</v>
      </c>
      <c r="O732" s="107"/>
      <c r="P732" s="41"/>
      <c r="Q732" s="41"/>
      <c r="R732" s="41"/>
      <c r="S732" s="103"/>
    </row>
    <row r="733" spans="1:19" s="62" customFormat="1" x14ac:dyDescent="0.3">
      <c r="A733" s="65" t="s">
        <v>832</v>
      </c>
      <c r="B733" s="65" t="s">
        <v>38</v>
      </c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>
        <v>935.47084999999993</v>
      </c>
      <c r="O733" s="107"/>
      <c r="P733" s="41"/>
      <c r="Q733" s="41"/>
      <c r="R733" s="41"/>
      <c r="S733" s="103"/>
    </row>
    <row r="734" spans="1:19" s="62" customFormat="1" x14ac:dyDescent="0.3">
      <c r="A734" s="123" t="s">
        <v>833</v>
      </c>
      <c r="B734" s="123" t="s">
        <v>47</v>
      </c>
      <c r="C734" s="117"/>
      <c r="D734" s="117"/>
      <c r="E734" s="117"/>
      <c r="F734" s="117"/>
      <c r="G734" s="117"/>
      <c r="H734" s="117"/>
      <c r="I734" s="117"/>
      <c r="J734" s="117"/>
      <c r="K734" s="117"/>
      <c r="L734" s="117"/>
      <c r="M734" s="117"/>
      <c r="N734" s="117">
        <v>890.60750000000007</v>
      </c>
      <c r="O734" s="133"/>
      <c r="P734" s="2"/>
      <c r="Q734" s="2"/>
      <c r="R734" s="2"/>
      <c r="S734" s="10"/>
    </row>
    <row r="735" spans="1:19" s="62" customFormat="1" x14ac:dyDescent="0.3">
      <c r="A735" s="65" t="s">
        <v>834</v>
      </c>
      <c r="B735" s="65" t="s">
        <v>38</v>
      </c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>
        <v>874.28300000000002</v>
      </c>
      <c r="O735" s="107"/>
      <c r="P735" s="41"/>
      <c r="Q735" s="41"/>
      <c r="R735" s="41"/>
      <c r="S735" s="103"/>
    </row>
    <row r="736" spans="1:19" s="62" customFormat="1" x14ac:dyDescent="0.3">
      <c r="A736" s="65" t="s">
        <v>836</v>
      </c>
      <c r="B736" s="65" t="s">
        <v>23</v>
      </c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>
        <v>854.79518200000007</v>
      </c>
      <c r="O736" s="107"/>
      <c r="P736" s="41"/>
      <c r="Q736" s="41"/>
      <c r="R736" s="41"/>
      <c r="S736" s="103"/>
    </row>
    <row r="737" spans="1:19" s="62" customFormat="1" x14ac:dyDescent="0.3">
      <c r="A737" s="123" t="s">
        <v>837</v>
      </c>
      <c r="B737" s="123" t="s">
        <v>23</v>
      </c>
      <c r="C737" s="117"/>
      <c r="D737" s="117"/>
      <c r="E737" s="117"/>
      <c r="F737" s="117"/>
      <c r="G737" s="117"/>
      <c r="H737" s="117"/>
      <c r="I737" s="117"/>
      <c r="J737" s="117"/>
      <c r="K737" s="117"/>
      <c r="L737" s="117"/>
      <c r="M737" s="117"/>
      <c r="N737" s="117">
        <v>828.202</v>
      </c>
      <c r="O737" s="133"/>
      <c r="P737" s="2"/>
      <c r="Q737" s="2"/>
      <c r="R737" s="2"/>
      <c r="S737" s="10"/>
    </row>
    <row r="738" spans="1:19" s="62" customFormat="1" x14ac:dyDescent="0.3">
      <c r="A738" s="65" t="s">
        <v>838</v>
      </c>
      <c r="B738" s="65" t="s">
        <v>47</v>
      </c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>
        <v>809.85</v>
      </c>
      <c r="O738" s="107"/>
      <c r="P738" s="41"/>
      <c r="Q738" s="41"/>
      <c r="R738" s="41"/>
      <c r="S738" s="103"/>
    </row>
    <row r="739" spans="1:19" s="62" customFormat="1" x14ac:dyDescent="0.3">
      <c r="A739" s="65" t="s">
        <v>839</v>
      </c>
      <c r="B739" s="65" t="s">
        <v>38</v>
      </c>
      <c r="C739" s="65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>
        <v>789.649</v>
      </c>
      <c r="O739" s="107"/>
      <c r="P739" s="41"/>
      <c r="Q739" s="41"/>
      <c r="R739" s="41"/>
      <c r="S739" s="103"/>
    </row>
    <row r="740" spans="1:19" s="62" customFormat="1" x14ac:dyDescent="0.3">
      <c r="A740" s="65" t="s">
        <v>840</v>
      </c>
      <c r="B740" s="65" t="s">
        <v>38</v>
      </c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>
        <v>784.73599999999999</v>
      </c>
      <c r="O740" s="107"/>
      <c r="P740" s="41"/>
      <c r="Q740" s="41"/>
      <c r="R740" s="41"/>
      <c r="S740" s="103"/>
    </row>
    <row r="741" spans="1:19" s="62" customFormat="1" x14ac:dyDescent="0.3">
      <c r="A741" s="65" t="s">
        <v>841</v>
      </c>
      <c r="B741" s="65" t="s">
        <v>28</v>
      </c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>
        <v>739.65585600000009</v>
      </c>
      <c r="O741" s="107"/>
      <c r="P741" s="41"/>
      <c r="Q741" s="41"/>
      <c r="R741" s="41"/>
      <c r="S741" s="103"/>
    </row>
    <row r="742" spans="1:19" s="62" customFormat="1" x14ac:dyDescent="0.3">
      <c r="A742" s="65" t="s">
        <v>871</v>
      </c>
      <c r="B742" s="65" t="s">
        <v>23</v>
      </c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>
        <v>731.11436700000002</v>
      </c>
      <c r="O742" s="107"/>
      <c r="P742" s="41"/>
      <c r="Q742" s="41"/>
      <c r="R742" s="41"/>
      <c r="S742" s="103"/>
    </row>
    <row r="743" spans="1:19" s="62" customFormat="1" x14ac:dyDescent="0.3">
      <c r="A743" s="65" t="s">
        <v>842</v>
      </c>
      <c r="B743" s="65" t="s">
        <v>28</v>
      </c>
      <c r="C743" s="66"/>
      <c r="D743" s="66"/>
      <c r="E743" s="66"/>
      <c r="F743" s="66"/>
      <c r="G743" s="66"/>
      <c r="H743" s="66"/>
      <c r="I743" s="66"/>
      <c r="J743" s="66"/>
      <c r="K743" s="66">
        <v>10.7</v>
      </c>
      <c r="L743" s="66"/>
      <c r="M743" s="66">
        <v>106.387356</v>
      </c>
      <c r="N743" s="66">
        <v>700.1276949999999</v>
      </c>
      <c r="O743" s="107"/>
      <c r="P743" s="41"/>
      <c r="Q743" s="41"/>
      <c r="R743" s="41"/>
      <c r="S743" s="103"/>
    </row>
    <row r="744" spans="1:19" s="62" customFormat="1" x14ac:dyDescent="0.3">
      <c r="A744" s="65" t="s">
        <v>844</v>
      </c>
      <c r="B744" s="65" t="s">
        <v>23</v>
      </c>
      <c r="C744" s="66"/>
      <c r="D744" s="66"/>
      <c r="E744" s="66"/>
      <c r="F744" s="66"/>
      <c r="G744" s="66"/>
      <c r="H744" s="66"/>
      <c r="I744" s="66">
        <v>12.866</v>
      </c>
      <c r="J744" s="66">
        <v>8.8277420000000006</v>
      </c>
      <c r="K744" s="66">
        <v>3.269107</v>
      </c>
      <c r="L744" s="66">
        <v>0.98730499999999999</v>
      </c>
      <c r="M744" s="66">
        <v>2.3899310000000002</v>
      </c>
      <c r="N744" s="66">
        <v>675.17254200000002</v>
      </c>
      <c r="O744" s="107"/>
      <c r="P744" s="41"/>
      <c r="Q744" s="41"/>
      <c r="R744" s="41"/>
      <c r="S744" s="103"/>
    </row>
    <row r="745" spans="1:19" s="62" customFormat="1" x14ac:dyDescent="0.3">
      <c r="A745" s="65" t="s">
        <v>843</v>
      </c>
      <c r="B745" s="65" t="s">
        <v>114</v>
      </c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>
        <v>674.92778599999997</v>
      </c>
      <c r="O745" s="107"/>
      <c r="P745" s="41"/>
      <c r="Q745" s="41"/>
      <c r="R745" s="41"/>
      <c r="S745" s="103"/>
    </row>
    <row r="746" spans="1:19" s="62" customFormat="1" x14ac:dyDescent="0.3">
      <c r="A746" s="123" t="s">
        <v>849</v>
      </c>
      <c r="B746" s="123" t="s">
        <v>782</v>
      </c>
      <c r="C746" s="117"/>
      <c r="D746" s="117"/>
      <c r="E746" s="117"/>
      <c r="F746" s="117"/>
      <c r="G746" s="117"/>
      <c r="H746" s="117"/>
      <c r="I746" s="117"/>
      <c r="J746" s="117"/>
      <c r="K746" s="117"/>
      <c r="L746" s="117"/>
      <c r="M746" s="117"/>
      <c r="N746" s="117">
        <v>650.27179599999999</v>
      </c>
      <c r="O746" s="133"/>
      <c r="P746" s="2"/>
      <c r="Q746" s="2"/>
      <c r="R746" s="2"/>
      <c r="S746" s="10"/>
    </row>
    <row r="747" spans="1:19" s="62" customFormat="1" x14ac:dyDescent="0.3">
      <c r="A747" s="65" t="s">
        <v>845</v>
      </c>
      <c r="B747" s="65" t="s">
        <v>23</v>
      </c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>
        <v>648.6</v>
      </c>
      <c r="O747" s="107"/>
      <c r="P747" s="41"/>
      <c r="Q747" s="41"/>
      <c r="R747" s="41"/>
      <c r="S747" s="103"/>
    </row>
    <row r="748" spans="1:19" s="62" customFormat="1" x14ac:dyDescent="0.3">
      <c r="A748" s="65" t="s">
        <v>847</v>
      </c>
      <c r="B748" s="65" t="s">
        <v>147</v>
      </c>
      <c r="C748" s="66"/>
      <c r="D748" s="66"/>
      <c r="E748" s="66">
        <v>8490.6959999999999</v>
      </c>
      <c r="F748" s="66">
        <v>9677.3643000000011</v>
      </c>
      <c r="G748" s="66">
        <v>2876.9727799999996</v>
      </c>
      <c r="H748" s="66">
        <v>1644.27</v>
      </c>
      <c r="I748" s="66">
        <v>2337.0535</v>
      </c>
      <c r="J748" s="66">
        <v>3681.5287030000004</v>
      </c>
      <c r="K748" s="66"/>
      <c r="L748" s="66"/>
      <c r="M748" s="66"/>
      <c r="N748" s="66">
        <v>642.235952</v>
      </c>
      <c r="O748" s="107"/>
      <c r="P748" s="41"/>
      <c r="Q748" s="41"/>
      <c r="R748" s="41"/>
      <c r="S748" s="103"/>
    </row>
    <row r="749" spans="1:19" s="62" customFormat="1" x14ac:dyDescent="0.3">
      <c r="A749" s="123" t="s">
        <v>846</v>
      </c>
      <c r="B749" s="123" t="s">
        <v>23</v>
      </c>
      <c r="C749" s="117"/>
      <c r="D749" s="117"/>
      <c r="E749" s="117"/>
      <c r="F749" s="117"/>
      <c r="G749" s="117"/>
      <c r="H749" s="117"/>
      <c r="I749" s="117"/>
      <c r="J749" s="117"/>
      <c r="K749" s="117"/>
      <c r="L749" s="117"/>
      <c r="M749" s="117"/>
      <c r="N749" s="117">
        <v>637.86706700000002</v>
      </c>
      <c r="O749" s="133"/>
      <c r="P749" s="2"/>
      <c r="Q749" s="2"/>
      <c r="R749" s="2"/>
      <c r="S749" s="10"/>
    </row>
    <row r="750" spans="1:19" s="62" customFormat="1" x14ac:dyDescent="0.3">
      <c r="A750" s="65" t="s">
        <v>848</v>
      </c>
      <c r="B750" s="65" t="s">
        <v>114</v>
      </c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>
        <v>627.0145</v>
      </c>
      <c r="O750" s="107"/>
      <c r="P750" s="41"/>
      <c r="Q750" s="41"/>
      <c r="R750" s="41"/>
      <c r="S750" s="103"/>
    </row>
    <row r="751" spans="1:19" s="62" customFormat="1" x14ac:dyDescent="0.3">
      <c r="A751" s="65" t="s">
        <v>850</v>
      </c>
      <c r="B751" s="65" t="s">
        <v>17</v>
      </c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>
        <v>616.34450000000004</v>
      </c>
      <c r="O751" s="107"/>
      <c r="P751" s="41"/>
      <c r="Q751" s="41"/>
      <c r="R751" s="41"/>
      <c r="S751" s="103"/>
    </row>
    <row r="752" spans="1:19" s="62" customFormat="1" x14ac:dyDescent="0.3">
      <c r="A752" s="65" t="s">
        <v>851</v>
      </c>
      <c r="B752" s="65" t="s">
        <v>17</v>
      </c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>
        <v>571.94086800000002</v>
      </c>
      <c r="O752" s="107"/>
      <c r="P752" s="41"/>
      <c r="Q752" s="138"/>
      <c r="R752" s="41"/>
      <c r="S752" s="103"/>
    </row>
    <row r="753" spans="1:19" s="62" customFormat="1" x14ac:dyDescent="0.3">
      <c r="A753" s="123" t="s">
        <v>852</v>
      </c>
      <c r="B753" s="123" t="s">
        <v>782</v>
      </c>
      <c r="C753" s="117"/>
      <c r="D753" s="117"/>
      <c r="E753" s="117"/>
      <c r="F753" s="117"/>
      <c r="G753" s="117"/>
      <c r="H753" s="117"/>
      <c r="I753" s="117"/>
      <c r="J753" s="117"/>
      <c r="K753" s="117"/>
      <c r="L753" s="117"/>
      <c r="M753" s="117"/>
      <c r="N753" s="117">
        <v>562.80650000000003</v>
      </c>
      <c r="O753" s="133"/>
      <c r="P753" s="2"/>
      <c r="Q753" s="2"/>
      <c r="R753" s="2"/>
      <c r="S753" s="10"/>
    </row>
    <row r="754" spans="1:19" s="62" customFormat="1" x14ac:dyDescent="0.3">
      <c r="A754" s="123" t="s">
        <v>853</v>
      </c>
      <c r="B754" s="123" t="s">
        <v>47</v>
      </c>
      <c r="C754" s="117"/>
      <c r="D754" s="117"/>
      <c r="E754" s="117"/>
      <c r="F754" s="117"/>
      <c r="G754" s="117"/>
      <c r="H754" s="117"/>
      <c r="I754" s="117"/>
      <c r="J754" s="117"/>
      <c r="K754" s="117"/>
      <c r="L754" s="117"/>
      <c r="M754" s="117"/>
      <c r="N754" s="117">
        <v>555.6610159999999</v>
      </c>
      <c r="O754" s="133"/>
      <c r="P754" s="2"/>
      <c r="Q754" s="2"/>
      <c r="R754" s="2"/>
      <c r="S754" s="10"/>
    </row>
    <row r="755" spans="1:19" x14ac:dyDescent="0.3">
      <c r="A755" s="65" t="s">
        <v>855</v>
      </c>
      <c r="B755" s="65" t="s">
        <v>26</v>
      </c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>
        <v>548.92749300000003</v>
      </c>
      <c r="O755" s="107"/>
      <c r="P755" s="41"/>
      <c r="Q755" s="41"/>
      <c r="R755" s="41"/>
      <c r="S755" s="103"/>
    </row>
    <row r="756" spans="1:19" x14ac:dyDescent="0.3">
      <c r="A756" s="65" t="s">
        <v>854</v>
      </c>
      <c r="B756" s="65" t="s">
        <v>23</v>
      </c>
      <c r="C756" s="66"/>
      <c r="D756" s="66"/>
      <c r="E756" s="66"/>
      <c r="F756" s="66"/>
      <c r="G756" s="66"/>
      <c r="H756" s="66"/>
      <c r="I756" s="66"/>
      <c r="J756" s="66">
        <v>0.62495699999999998</v>
      </c>
      <c r="K756" s="66">
        <v>8.2500000000000004E-2</v>
      </c>
      <c r="L756" s="66"/>
      <c r="M756" s="66"/>
      <c r="N756" s="66">
        <v>538.947</v>
      </c>
      <c r="O756" s="107"/>
      <c r="P756" s="41"/>
      <c r="Q756" s="41"/>
      <c r="R756" s="41"/>
      <c r="S756" s="103"/>
    </row>
    <row r="757" spans="1:19" x14ac:dyDescent="0.3">
      <c r="A757" s="65" t="s">
        <v>856</v>
      </c>
      <c r="B757" s="65" t="s">
        <v>38</v>
      </c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>
        <v>526.39324999999997</v>
      </c>
      <c r="O757" s="107"/>
      <c r="P757" s="41"/>
      <c r="Q757" s="41"/>
      <c r="R757" s="41"/>
      <c r="S757" s="103"/>
    </row>
    <row r="758" spans="1:19" x14ac:dyDescent="0.3">
      <c r="A758" s="65" t="s">
        <v>857</v>
      </c>
      <c r="B758" s="65" t="s">
        <v>23</v>
      </c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>
        <v>517.86703999999997</v>
      </c>
      <c r="O758" s="107"/>
      <c r="P758" s="41"/>
      <c r="Q758" s="41"/>
      <c r="R758" s="41"/>
      <c r="S758" s="103"/>
    </row>
    <row r="759" spans="1:19" x14ac:dyDescent="0.3">
      <c r="A759" s="65" t="s">
        <v>858</v>
      </c>
      <c r="B759" s="65" t="s">
        <v>23</v>
      </c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>
        <v>509.1</v>
      </c>
      <c r="O759" s="107"/>
      <c r="P759" s="41"/>
      <c r="Q759" s="41"/>
      <c r="R759" s="41"/>
      <c r="S759" s="103"/>
    </row>
    <row r="760" spans="1:19" x14ac:dyDescent="0.3">
      <c r="A760" s="65" t="s">
        <v>859</v>
      </c>
      <c r="B760" s="65" t="s">
        <v>17</v>
      </c>
      <c r="C760" s="66"/>
      <c r="D760" s="66"/>
      <c r="E760" s="62"/>
      <c r="F760" s="66"/>
      <c r="G760" s="66"/>
      <c r="H760" s="66"/>
      <c r="I760" s="66"/>
      <c r="J760" s="66"/>
      <c r="K760" s="66"/>
      <c r="L760" s="66"/>
      <c r="M760" s="66"/>
      <c r="N760" s="66">
        <v>493</v>
      </c>
      <c r="O760" s="107"/>
      <c r="P760" s="41"/>
      <c r="Q760" s="41"/>
      <c r="R760" s="41"/>
      <c r="S760" s="103"/>
    </row>
    <row r="761" spans="1:19" x14ac:dyDescent="0.3">
      <c r="A761" s="123" t="s">
        <v>861</v>
      </c>
      <c r="B761" s="123" t="s">
        <v>47</v>
      </c>
      <c r="C761" s="117"/>
      <c r="D761" s="117"/>
      <c r="E761" s="117"/>
      <c r="F761" s="117"/>
      <c r="G761" s="117"/>
      <c r="H761" s="117"/>
      <c r="I761" s="117"/>
      <c r="J761" s="117"/>
      <c r="K761" s="117"/>
      <c r="L761" s="117"/>
      <c r="M761" s="117"/>
      <c r="N761" s="117">
        <v>483.68299999999999</v>
      </c>
      <c r="O761" s="133"/>
      <c r="S761" s="10"/>
    </row>
    <row r="762" spans="1:19" x14ac:dyDescent="0.3">
      <c r="A762" s="65" t="s">
        <v>860</v>
      </c>
      <c r="B762" s="65" t="s">
        <v>17</v>
      </c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>
        <v>480.47899999999998</v>
      </c>
      <c r="O762" s="107"/>
      <c r="P762" s="41"/>
      <c r="Q762" s="41"/>
      <c r="R762" s="41"/>
      <c r="S762" s="103"/>
    </row>
    <row r="763" spans="1:19" x14ac:dyDescent="0.3">
      <c r="A763" s="65" t="s">
        <v>866</v>
      </c>
      <c r="B763" s="65" t="s">
        <v>35</v>
      </c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>
        <v>473.83934700000003</v>
      </c>
      <c r="O763" s="107"/>
      <c r="P763" s="41"/>
      <c r="Q763" s="41"/>
      <c r="R763" s="41"/>
      <c r="S763" s="103"/>
    </row>
    <row r="764" spans="1:19" x14ac:dyDescent="0.3">
      <c r="A764" s="65" t="s">
        <v>862</v>
      </c>
      <c r="B764" s="65" t="s">
        <v>47</v>
      </c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>
        <v>424.98899999999998</v>
      </c>
      <c r="O764" s="107"/>
      <c r="P764" s="41"/>
      <c r="Q764" s="41"/>
      <c r="R764" s="41"/>
      <c r="S764" s="103"/>
    </row>
    <row r="765" spans="1:19" x14ac:dyDescent="0.3">
      <c r="A765" s="65" t="s">
        <v>863</v>
      </c>
      <c r="B765" s="65" t="s">
        <v>782</v>
      </c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>
        <v>416.3</v>
      </c>
      <c r="O765" s="107"/>
    </row>
    <row r="766" spans="1:19" x14ac:dyDescent="0.3">
      <c r="A766" s="65" t="s">
        <v>864</v>
      </c>
      <c r="B766" s="65" t="s">
        <v>38</v>
      </c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>
        <v>410.63099999999997</v>
      </c>
      <c r="O766" s="107"/>
      <c r="P766" s="41"/>
      <c r="Q766" s="41"/>
      <c r="R766" s="41"/>
      <c r="S766" s="103"/>
    </row>
    <row r="767" spans="1:19" x14ac:dyDescent="0.3">
      <c r="A767" s="65" t="s">
        <v>865</v>
      </c>
      <c r="B767" s="65" t="s">
        <v>17</v>
      </c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>
        <v>409.6</v>
      </c>
      <c r="O767" s="107"/>
      <c r="P767" s="41"/>
      <c r="Q767" s="41"/>
      <c r="R767" s="41"/>
      <c r="S767" s="103"/>
    </row>
    <row r="768" spans="1:19" x14ac:dyDescent="0.3">
      <c r="A768" s="65" t="s">
        <v>875</v>
      </c>
      <c r="B768" s="65" t="s">
        <v>28</v>
      </c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>
        <v>387.64315299999998</v>
      </c>
      <c r="O768" s="107"/>
      <c r="P768" s="41"/>
      <c r="Q768" s="41"/>
      <c r="R768" s="41"/>
      <c r="S768" s="103"/>
    </row>
    <row r="769" spans="1:19" x14ac:dyDescent="0.3">
      <c r="A769" s="123" t="s">
        <v>869</v>
      </c>
      <c r="B769" s="123" t="s">
        <v>782</v>
      </c>
      <c r="C769" s="117"/>
      <c r="D769" s="117"/>
      <c r="E769" s="117"/>
      <c r="F769" s="117"/>
      <c r="G769" s="117"/>
      <c r="H769" s="117"/>
      <c r="I769" s="117"/>
      <c r="J769" s="117"/>
      <c r="K769" s="117"/>
      <c r="L769" s="117"/>
      <c r="M769" s="117"/>
      <c r="N769" s="117">
        <v>358.58364399999999</v>
      </c>
      <c r="O769" s="133"/>
      <c r="S769" s="10"/>
    </row>
    <row r="770" spans="1:19" x14ac:dyDescent="0.3">
      <c r="A770" s="65" t="s">
        <v>867</v>
      </c>
      <c r="B770" s="65" t="s">
        <v>17</v>
      </c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>
        <v>343.86</v>
      </c>
      <c r="O770" s="107"/>
      <c r="P770" s="41"/>
      <c r="Q770" s="41"/>
      <c r="R770" s="41"/>
      <c r="S770" s="103"/>
    </row>
    <row r="771" spans="1:19" x14ac:dyDescent="0.3">
      <c r="A771" s="65" t="s">
        <v>868</v>
      </c>
      <c r="B771" s="65" t="s">
        <v>17</v>
      </c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>
        <v>334.6</v>
      </c>
      <c r="O771" s="107"/>
      <c r="P771" s="41"/>
      <c r="Q771" s="41"/>
      <c r="R771" s="41"/>
      <c r="S771" s="103"/>
    </row>
    <row r="772" spans="1:19" x14ac:dyDescent="0.3">
      <c r="A772" s="65" t="s">
        <v>872</v>
      </c>
      <c r="B772" s="65" t="s">
        <v>873</v>
      </c>
      <c r="C772" s="66"/>
      <c r="D772" s="66"/>
      <c r="E772" s="126"/>
      <c r="F772" s="66"/>
      <c r="G772" s="66"/>
      <c r="H772" s="66"/>
      <c r="I772" s="66"/>
      <c r="J772" s="66"/>
      <c r="K772" s="66"/>
      <c r="L772" s="66"/>
      <c r="M772" s="66"/>
      <c r="N772" s="66">
        <v>333.579139</v>
      </c>
      <c r="O772" s="107"/>
      <c r="P772" s="41"/>
      <c r="Q772" s="41"/>
      <c r="R772" s="41"/>
      <c r="S772" s="103"/>
    </row>
    <row r="773" spans="1:19" x14ac:dyDescent="0.3">
      <c r="A773" s="65" t="s">
        <v>888</v>
      </c>
      <c r="B773" s="65" t="s">
        <v>782</v>
      </c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>
        <v>328.02916499999998</v>
      </c>
      <c r="O773" s="107"/>
      <c r="P773" s="41"/>
      <c r="Q773" s="41"/>
      <c r="R773" s="41"/>
      <c r="S773" s="103"/>
    </row>
    <row r="774" spans="1:19" x14ac:dyDescent="0.3">
      <c r="A774" s="65" t="s">
        <v>870</v>
      </c>
      <c r="B774" s="65" t="s">
        <v>47</v>
      </c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>
        <v>319.99799999999999</v>
      </c>
      <c r="O774" s="107"/>
      <c r="P774" s="41"/>
      <c r="Q774" s="41"/>
      <c r="R774" s="41"/>
      <c r="S774" s="103"/>
    </row>
    <row r="775" spans="1:19" x14ac:dyDescent="0.3">
      <c r="A775" s="123" t="s">
        <v>874</v>
      </c>
      <c r="B775" s="123" t="s">
        <v>17</v>
      </c>
      <c r="C775" s="117"/>
      <c r="D775" s="117"/>
      <c r="E775" s="117"/>
      <c r="F775" s="117"/>
      <c r="G775" s="117"/>
      <c r="H775" s="117"/>
      <c r="I775" s="117"/>
      <c r="J775" s="117"/>
      <c r="K775" s="117"/>
      <c r="L775" s="117"/>
      <c r="M775" s="117"/>
      <c r="N775" s="117">
        <v>307.75749999999999</v>
      </c>
      <c r="O775" s="133"/>
      <c r="S775" s="10"/>
    </row>
    <row r="776" spans="1:19" x14ac:dyDescent="0.3">
      <c r="A776" s="65" t="s">
        <v>876</v>
      </c>
      <c r="B776" s="65" t="s">
        <v>23</v>
      </c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>
        <v>302.7</v>
      </c>
      <c r="O776" s="107"/>
      <c r="P776" s="41"/>
      <c r="Q776" s="41"/>
      <c r="R776" s="41"/>
      <c r="S776" s="103"/>
    </row>
    <row r="777" spans="1:19" x14ac:dyDescent="0.3">
      <c r="A777" s="65" t="s">
        <v>877</v>
      </c>
      <c r="B777" s="62" t="s">
        <v>28</v>
      </c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>
        <v>301.75</v>
      </c>
      <c r="O777" s="107"/>
      <c r="P777" s="41"/>
      <c r="Q777" s="41"/>
      <c r="R777" s="41"/>
      <c r="S777" s="103"/>
    </row>
    <row r="778" spans="1:19" x14ac:dyDescent="0.3">
      <c r="A778" s="123" t="s">
        <v>881</v>
      </c>
      <c r="B778" s="123" t="s">
        <v>166</v>
      </c>
      <c r="C778" s="117"/>
      <c r="D778" s="117"/>
      <c r="E778" s="117"/>
      <c r="F778" s="117"/>
      <c r="G778" s="117"/>
      <c r="H778" s="117"/>
      <c r="I778" s="117"/>
      <c r="J778" s="117"/>
      <c r="K778" s="117"/>
      <c r="L778" s="117"/>
      <c r="M778" s="117"/>
      <c r="N778" s="117">
        <v>296.10150500000003</v>
      </c>
      <c r="O778" s="133"/>
      <c r="S778" s="10"/>
    </row>
    <row r="779" spans="1:19" x14ac:dyDescent="0.3">
      <c r="A779" s="65" t="s">
        <v>878</v>
      </c>
      <c r="B779" s="65" t="s">
        <v>17</v>
      </c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>
        <v>294.3</v>
      </c>
      <c r="O779" s="107"/>
      <c r="P779" s="41"/>
      <c r="Q779" s="41"/>
      <c r="R779" s="41"/>
      <c r="S779" s="103"/>
    </row>
    <row r="780" spans="1:19" x14ac:dyDescent="0.3">
      <c r="A780" s="65" t="s">
        <v>880</v>
      </c>
      <c r="B780" s="65" t="s">
        <v>28</v>
      </c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>
        <v>286.72045700000001</v>
      </c>
      <c r="O780" s="107"/>
      <c r="P780" s="41"/>
      <c r="Q780" s="41"/>
      <c r="R780" s="41"/>
      <c r="S780" s="103"/>
    </row>
    <row r="781" spans="1:19" x14ac:dyDescent="0.3">
      <c r="A781" s="123" t="s">
        <v>879</v>
      </c>
      <c r="B781" s="123" t="s">
        <v>47</v>
      </c>
      <c r="C781" s="117"/>
      <c r="D781" s="117"/>
      <c r="E781" s="117"/>
      <c r="F781" s="117"/>
      <c r="G781" s="117"/>
      <c r="H781" s="117"/>
      <c r="I781" s="117"/>
      <c r="J781" s="117"/>
      <c r="K781" s="117"/>
      <c r="L781" s="117"/>
      <c r="M781" s="117"/>
      <c r="N781" s="117">
        <v>276.23849999999999</v>
      </c>
      <c r="O781" s="133"/>
      <c r="S781" s="10"/>
    </row>
    <row r="782" spans="1:19" x14ac:dyDescent="0.3">
      <c r="A782" s="123" t="s">
        <v>887</v>
      </c>
      <c r="B782" s="123" t="s">
        <v>23</v>
      </c>
      <c r="C782" s="117"/>
      <c r="D782" s="117"/>
      <c r="E782" s="117"/>
      <c r="F782" s="117"/>
      <c r="G782" s="117"/>
      <c r="H782" s="117"/>
      <c r="I782" s="117"/>
      <c r="J782" s="117"/>
      <c r="K782" s="117"/>
      <c r="L782" s="117"/>
      <c r="M782" s="117"/>
      <c r="N782" s="117">
        <v>225.506901</v>
      </c>
      <c r="O782" s="133"/>
      <c r="S782" s="10"/>
    </row>
    <row r="783" spans="1:19" s="62" customFormat="1" x14ac:dyDescent="0.3">
      <c r="A783" s="65" t="s">
        <v>882</v>
      </c>
      <c r="B783" s="65" t="s">
        <v>17</v>
      </c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>
        <v>219.85499999999999</v>
      </c>
      <c r="O783" s="107"/>
      <c r="P783" s="41"/>
      <c r="Q783" s="41"/>
      <c r="R783" s="41"/>
      <c r="S783" s="103"/>
    </row>
    <row r="784" spans="1:19" s="62" customFormat="1" x14ac:dyDescent="0.3">
      <c r="A784" s="123" t="s">
        <v>883</v>
      </c>
      <c r="B784" s="123" t="s">
        <v>23</v>
      </c>
      <c r="C784" s="117"/>
      <c r="D784" s="117"/>
      <c r="E784" s="117"/>
      <c r="F784" s="117"/>
      <c r="G784" s="117"/>
      <c r="H784" s="117"/>
      <c r="I784" s="117"/>
      <c r="J784" s="117"/>
      <c r="K784" s="117"/>
      <c r="L784" s="117"/>
      <c r="M784" s="117"/>
      <c r="N784" s="117">
        <v>213.126</v>
      </c>
      <c r="O784" s="133"/>
      <c r="P784" s="2"/>
      <c r="Q784" s="2"/>
      <c r="R784" s="2"/>
      <c r="S784" s="10"/>
    </row>
    <row r="785" spans="1:19" s="62" customFormat="1" x14ac:dyDescent="0.3">
      <c r="A785" s="65" t="s">
        <v>884</v>
      </c>
      <c r="B785" s="65" t="s">
        <v>47</v>
      </c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>
        <v>212.50649999999999</v>
      </c>
      <c r="O785" s="107"/>
      <c r="P785" s="41"/>
      <c r="Q785" s="41"/>
      <c r="R785" s="41"/>
      <c r="S785" s="103"/>
    </row>
    <row r="786" spans="1:19" s="62" customFormat="1" x14ac:dyDescent="0.3">
      <c r="A786" s="123" t="s">
        <v>885</v>
      </c>
      <c r="B786" s="123" t="s">
        <v>38</v>
      </c>
      <c r="C786" s="117"/>
      <c r="D786" s="117"/>
      <c r="E786" s="117"/>
      <c r="F786" s="117"/>
      <c r="G786" s="117"/>
      <c r="H786" s="117"/>
      <c r="I786" s="117"/>
      <c r="J786" s="117"/>
      <c r="K786" s="117"/>
      <c r="L786" s="117"/>
      <c r="M786" s="117"/>
      <c r="N786" s="117">
        <v>207.17</v>
      </c>
      <c r="O786" s="133"/>
      <c r="P786" s="2"/>
      <c r="Q786" s="2"/>
      <c r="R786" s="2"/>
      <c r="S786" s="10"/>
    </row>
    <row r="787" spans="1:19" s="62" customFormat="1" x14ac:dyDescent="0.3">
      <c r="A787" s="65" t="s">
        <v>886</v>
      </c>
      <c r="B787" s="65" t="s">
        <v>47</v>
      </c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>
        <v>205.04599999999999</v>
      </c>
      <c r="O787" s="107"/>
      <c r="P787" s="41"/>
      <c r="Q787" s="41"/>
      <c r="R787" s="41"/>
      <c r="S787" s="103"/>
    </row>
    <row r="788" spans="1:19" s="62" customFormat="1" x14ac:dyDescent="0.3">
      <c r="A788" s="65" t="s">
        <v>889</v>
      </c>
      <c r="B788" s="65" t="s">
        <v>17</v>
      </c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>
        <v>195.65700000000001</v>
      </c>
      <c r="O788" s="107"/>
      <c r="P788" s="41"/>
      <c r="Q788" s="41"/>
      <c r="R788" s="41"/>
      <c r="S788" s="103"/>
    </row>
    <row r="789" spans="1:19" s="62" customFormat="1" x14ac:dyDescent="0.3">
      <c r="A789" s="65" t="s">
        <v>890</v>
      </c>
      <c r="B789" s="65" t="s">
        <v>38</v>
      </c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>
        <v>195.16900000000001</v>
      </c>
      <c r="O789" s="107"/>
      <c r="P789" s="41"/>
      <c r="Q789" s="41"/>
      <c r="R789" s="41"/>
      <c r="S789" s="103"/>
    </row>
    <row r="790" spans="1:19" s="62" customFormat="1" x14ac:dyDescent="0.3">
      <c r="A790" s="65" t="s">
        <v>891</v>
      </c>
      <c r="B790" s="65" t="s">
        <v>782</v>
      </c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>
        <v>193.3</v>
      </c>
      <c r="O790" s="107"/>
      <c r="P790" s="41"/>
      <c r="Q790" s="41"/>
      <c r="R790" s="41"/>
      <c r="S790" s="103"/>
    </row>
    <row r="791" spans="1:19" s="62" customFormat="1" x14ac:dyDescent="0.3">
      <c r="A791" s="123" t="s">
        <v>892</v>
      </c>
      <c r="B791" s="123" t="s">
        <v>68</v>
      </c>
      <c r="C791" s="117"/>
      <c r="D791" s="117"/>
      <c r="E791" s="117"/>
      <c r="F791" s="117"/>
      <c r="G791" s="117"/>
      <c r="H791" s="117"/>
      <c r="I791" s="117"/>
      <c r="J791" s="117"/>
      <c r="K791" s="117"/>
      <c r="L791" s="117"/>
      <c r="M791" s="117"/>
      <c r="N791" s="117">
        <v>189.6885</v>
      </c>
      <c r="O791" s="133"/>
      <c r="P791" s="2"/>
      <c r="Q791" s="2"/>
      <c r="R791" s="2"/>
      <c r="S791" s="10"/>
    </row>
    <row r="792" spans="1:19" s="62" customFormat="1" x14ac:dyDescent="0.3">
      <c r="A792" s="65" t="s">
        <v>893</v>
      </c>
      <c r="B792" s="65" t="s">
        <v>782</v>
      </c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>
        <v>188.655</v>
      </c>
      <c r="O792" s="107"/>
      <c r="P792" s="41"/>
      <c r="Q792" s="41"/>
      <c r="R792" s="41"/>
      <c r="S792" s="103"/>
    </row>
    <row r="793" spans="1:19" s="62" customFormat="1" x14ac:dyDescent="0.3">
      <c r="A793" s="123" t="s">
        <v>894</v>
      </c>
      <c r="B793" s="123" t="s">
        <v>35</v>
      </c>
      <c r="C793" s="117"/>
      <c r="D793" s="117"/>
      <c r="E793" s="117"/>
      <c r="F793" s="117"/>
      <c r="G793" s="117"/>
      <c r="H793" s="117"/>
      <c r="I793" s="117"/>
      <c r="J793" s="117"/>
      <c r="K793" s="117"/>
      <c r="L793" s="117"/>
      <c r="M793" s="117"/>
      <c r="N793" s="117">
        <v>187.858</v>
      </c>
      <c r="O793" s="133"/>
      <c r="P793" s="2"/>
      <c r="Q793" s="2"/>
      <c r="R793" s="2"/>
      <c r="S793" s="10"/>
    </row>
    <row r="794" spans="1:19" s="62" customFormat="1" x14ac:dyDescent="0.3">
      <c r="A794" s="65" t="s">
        <v>895</v>
      </c>
      <c r="B794" s="65" t="s">
        <v>23</v>
      </c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>
        <v>183.53399999999999</v>
      </c>
      <c r="O794" s="107"/>
      <c r="P794" s="41"/>
      <c r="Q794" s="41"/>
      <c r="R794" s="41"/>
      <c r="S794" s="103"/>
    </row>
    <row r="795" spans="1:19" s="62" customFormat="1" x14ac:dyDescent="0.3">
      <c r="A795" s="65" t="s">
        <v>896</v>
      </c>
      <c r="B795" s="65" t="s">
        <v>781</v>
      </c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>
        <v>177.9</v>
      </c>
      <c r="O795" s="107"/>
      <c r="P795" s="41"/>
      <c r="Q795" s="41"/>
      <c r="R795" s="41"/>
      <c r="S795" s="103"/>
    </row>
    <row r="796" spans="1:19" s="62" customFormat="1" x14ac:dyDescent="0.3">
      <c r="A796" s="65" t="s">
        <v>897</v>
      </c>
      <c r="B796" s="65" t="s">
        <v>38</v>
      </c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>
        <v>167.23750000000001</v>
      </c>
      <c r="O796" s="107"/>
      <c r="P796" s="41"/>
      <c r="Q796" s="41"/>
      <c r="R796" s="41"/>
      <c r="S796" s="103"/>
    </row>
    <row r="797" spans="1:19" s="62" customFormat="1" x14ac:dyDescent="0.3">
      <c r="A797" s="65" t="s">
        <v>898</v>
      </c>
      <c r="B797" s="65" t="s">
        <v>17</v>
      </c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>
        <v>158.41249999999999</v>
      </c>
      <c r="O797" s="107"/>
      <c r="P797" s="41"/>
      <c r="Q797" s="41"/>
      <c r="R797" s="41"/>
      <c r="S797" s="103"/>
    </row>
    <row r="798" spans="1:19" s="62" customFormat="1" x14ac:dyDescent="0.3">
      <c r="A798" s="65" t="s">
        <v>899</v>
      </c>
      <c r="B798" s="65" t="s">
        <v>23</v>
      </c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>
        <v>154.79349999999999</v>
      </c>
      <c r="O798" s="107"/>
      <c r="P798" s="41"/>
      <c r="Q798" s="41"/>
      <c r="R798" s="41"/>
      <c r="S798" s="103"/>
    </row>
    <row r="799" spans="1:19" s="62" customFormat="1" x14ac:dyDescent="0.3">
      <c r="A799" s="65" t="s">
        <v>900</v>
      </c>
      <c r="B799" s="65" t="s">
        <v>114</v>
      </c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>
        <v>146.42949999999999</v>
      </c>
      <c r="O799" s="107"/>
      <c r="P799" s="41"/>
      <c r="Q799" s="41"/>
      <c r="R799" s="41"/>
      <c r="S799" s="103"/>
    </row>
    <row r="800" spans="1:19" s="62" customFormat="1" x14ac:dyDescent="0.3">
      <c r="A800" s="123" t="s">
        <v>901</v>
      </c>
      <c r="B800" s="123" t="s">
        <v>782</v>
      </c>
      <c r="C800" s="117"/>
      <c r="D800" s="117"/>
      <c r="E800" s="117"/>
      <c r="F800" s="117"/>
      <c r="G800" s="117"/>
      <c r="H800" s="117"/>
      <c r="I800" s="117"/>
      <c r="J800" s="117"/>
      <c r="K800" s="117"/>
      <c r="L800" s="117"/>
      <c r="M800" s="117"/>
      <c r="N800" s="117">
        <v>127.906323</v>
      </c>
      <c r="O800" s="133"/>
      <c r="P800" s="2"/>
      <c r="Q800" s="2"/>
      <c r="R800" s="2"/>
      <c r="S800" s="10"/>
    </row>
    <row r="801" spans="1:19" s="62" customFormat="1" x14ac:dyDescent="0.3">
      <c r="A801" s="123" t="s">
        <v>902</v>
      </c>
      <c r="B801" s="123" t="s">
        <v>782</v>
      </c>
      <c r="C801" s="117"/>
      <c r="D801" s="117"/>
      <c r="E801" s="117"/>
      <c r="F801" s="117"/>
      <c r="G801" s="117"/>
      <c r="H801" s="117"/>
      <c r="I801" s="117"/>
      <c r="J801" s="117"/>
      <c r="K801" s="117"/>
      <c r="L801" s="117"/>
      <c r="M801" s="117"/>
      <c r="N801" s="117">
        <v>123.0055</v>
      </c>
      <c r="O801" s="133"/>
      <c r="P801" s="2"/>
      <c r="Q801" s="2"/>
      <c r="R801" s="2"/>
      <c r="S801" s="10"/>
    </row>
    <row r="802" spans="1:19" s="62" customFormat="1" x14ac:dyDescent="0.3">
      <c r="A802" s="123" t="s">
        <v>903</v>
      </c>
      <c r="B802" s="123" t="s">
        <v>17</v>
      </c>
      <c r="C802" s="117"/>
      <c r="D802" s="117"/>
      <c r="E802" s="117"/>
      <c r="F802" s="117"/>
      <c r="G802" s="117"/>
      <c r="H802" s="117"/>
      <c r="I802" s="117"/>
      <c r="J802" s="117"/>
      <c r="K802" s="117"/>
      <c r="L802" s="117"/>
      <c r="M802" s="117"/>
      <c r="N802" s="117">
        <v>121.468</v>
      </c>
      <c r="O802" s="133"/>
      <c r="P802" s="2"/>
      <c r="Q802" s="2"/>
      <c r="R802" s="2"/>
      <c r="S802" s="10"/>
    </row>
    <row r="803" spans="1:19" s="62" customFormat="1" x14ac:dyDescent="0.3">
      <c r="A803" s="65" t="s">
        <v>904</v>
      </c>
      <c r="B803" s="65" t="s">
        <v>114</v>
      </c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>
        <v>120.107</v>
      </c>
      <c r="O803" s="107"/>
      <c r="P803" s="2"/>
      <c r="Q803" s="2"/>
      <c r="R803" s="2"/>
      <c r="S803"/>
    </row>
    <row r="804" spans="1:19" s="62" customFormat="1" x14ac:dyDescent="0.3">
      <c r="A804" s="65" t="s">
        <v>905</v>
      </c>
      <c r="B804" s="65" t="s">
        <v>23</v>
      </c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>
        <v>111.81</v>
      </c>
      <c r="O804" s="107"/>
      <c r="P804" s="41"/>
      <c r="Q804" s="41"/>
      <c r="R804" s="41"/>
      <c r="S804" s="103"/>
    </row>
    <row r="805" spans="1:19" s="62" customFormat="1" x14ac:dyDescent="0.3">
      <c r="A805" s="65" t="s">
        <v>906</v>
      </c>
      <c r="B805" s="65" t="s">
        <v>23</v>
      </c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>
        <v>111.44499999999999</v>
      </c>
      <c r="O805" s="107"/>
      <c r="P805" s="41"/>
      <c r="Q805" s="41"/>
      <c r="R805" s="41"/>
      <c r="S805" s="103"/>
    </row>
    <row r="806" spans="1:19" s="62" customFormat="1" x14ac:dyDescent="0.3">
      <c r="A806" s="123" t="s">
        <v>907</v>
      </c>
      <c r="B806" s="123" t="s">
        <v>781</v>
      </c>
      <c r="C806" s="117"/>
      <c r="D806" s="117"/>
      <c r="E806" s="117"/>
      <c r="F806" s="117"/>
      <c r="G806" s="117"/>
      <c r="H806" s="117"/>
      <c r="I806" s="117"/>
      <c r="J806" s="117"/>
      <c r="K806" s="117"/>
      <c r="L806" s="117"/>
      <c r="M806" s="117"/>
      <c r="N806" s="117">
        <v>108.41200000000001</v>
      </c>
      <c r="O806" s="133"/>
      <c r="P806" s="2"/>
      <c r="Q806" s="2"/>
      <c r="R806" s="2"/>
      <c r="S806" s="10"/>
    </row>
    <row r="807" spans="1:19" s="62" customFormat="1" x14ac:dyDescent="0.3">
      <c r="A807" s="65" t="s">
        <v>908</v>
      </c>
      <c r="B807" s="65" t="s">
        <v>782</v>
      </c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>
        <v>105.7</v>
      </c>
      <c r="O807" s="107"/>
      <c r="P807" s="41"/>
      <c r="Q807" s="41"/>
      <c r="R807" s="41"/>
      <c r="S807" s="103"/>
    </row>
    <row r="808" spans="1:19" s="62" customFormat="1" x14ac:dyDescent="0.3">
      <c r="A808" s="65" t="s">
        <v>909</v>
      </c>
      <c r="B808" s="65" t="s">
        <v>780</v>
      </c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>
        <v>104.5</v>
      </c>
      <c r="O808" s="107"/>
      <c r="P808" s="41"/>
      <c r="Q808" s="41"/>
      <c r="R808" s="41"/>
      <c r="S808" s="103"/>
    </row>
    <row r="809" spans="1:19" s="62" customFormat="1" x14ac:dyDescent="0.3">
      <c r="A809" s="65" t="s">
        <v>910</v>
      </c>
      <c r="B809" s="65" t="s">
        <v>17</v>
      </c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>
        <v>103.96757799999999</v>
      </c>
      <c r="O809" s="107"/>
      <c r="P809" s="41"/>
      <c r="Q809" s="41"/>
      <c r="R809" s="41"/>
      <c r="S809" s="103"/>
    </row>
    <row r="810" spans="1:19" ht="15.6" x14ac:dyDescent="0.3">
      <c r="A810" s="21"/>
      <c r="B810" s="48" t="s">
        <v>919</v>
      </c>
      <c r="C810" s="22">
        <f t="shared" ref="C810:N810" si="40">SUM(C699:C809)</f>
        <v>0</v>
      </c>
      <c r="D810" s="22">
        <f t="shared" si="40"/>
        <v>0</v>
      </c>
      <c r="E810" s="22">
        <f t="shared" si="40"/>
        <v>8492.52</v>
      </c>
      <c r="F810" s="22">
        <f t="shared" si="40"/>
        <v>9677.3643000000011</v>
      </c>
      <c r="G810" s="22">
        <f t="shared" si="40"/>
        <v>2980.7217799999994</v>
      </c>
      <c r="H810" s="22">
        <f t="shared" si="40"/>
        <v>1812.57</v>
      </c>
      <c r="I810" s="23">
        <f t="shared" si="40"/>
        <v>2414.2244999999998</v>
      </c>
      <c r="J810" s="23">
        <f t="shared" si="40"/>
        <v>3690.9814020000003</v>
      </c>
      <c r="K810" s="23">
        <f t="shared" si="40"/>
        <v>14.051606999999999</v>
      </c>
      <c r="L810" s="22">
        <f t="shared" si="40"/>
        <v>18.405981999999998</v>
      </c>
      <c r="M810" s="22">
        <f t="shared" si="40"/>
        <v>765.34921899999995</v>
      </c>
      <c r="N810" s="22">
        <f t="shared" si="40"/>
        <v>208796.256655</v>
      </c>
    </row>
    <row r="811" spans="1:19" s="108" customFormat="1" ht="18" x14ac:dyDescent="0.35">
      <c r="A811" s="35" t="s">
        <v>793</v>
      </c>
      <c r="B811"/>
      <c r="C811" s="2"/>
      <c r="D811" s="16"/>
      <c r="E811" s="16"/>
      <c r="F811" s="16"/>
      <c r="G811" s="16"/>
      <c r="H811" s="16"/>
      <c r="I811" s="16"/>
      <c r="J811" s="43"/>
      <c r="K811" s="43"/>
      <c r="L811" s="43"/>
      <c r="M811" s="43"/>
      <c r="N811" s="43"/>
      <c r="P811" s="109"/>
      <c r="Q811" s="109"/>
      <c r="R811" s="109"/>
    </row>
    <row r="812" spans="1:19" ht="15" thickBot="1" x14ac:dyDescent="0.35">
      <c r="D812" s="16"/>
      <c r="E812" s="16"/>
      <c r="F812" s="16"/>
      <c r="G812" s="16"/>
      <c r="H812" s="16"/>
      <c r="I812" s="16"/>
      <c r="J812" s="43"/>
      <c r="K812" s="43"/>
      <c r="L812" s="43"/>
      <c r="M812" s="43"/>
      <c r="N812" s="43"/>
    </row>
    <row r="813" spans="1:19" ht="22.2" thickTop="1" thickBot="1" x14ac:dyDescent="0.45">
      <c r="A813" s="55" t="s">
        <v>921</v>
      </c>
      <c r="B813" s="33"/>
      <c r="C813" s="33"/>
      <c r="D813" s="33"/>
      <c r="E813" s="33"/>
      <c r="F813" s="33"/>
      <c r="G813" s="33"/>
      <c r="H813" s="33"/>
      <c r="I813" s="34"/>
      <c r="J813" s="44"/>
      <c r="K813" s="44"/>
      <c r="L813" s="44"/>
      <c r="M813" s="44"/>
      <c r="N813" s="44"/>
    </row>
    <row r="814" spans="1:19" ht="18.600000000000001" thickTop="1" x14ac:dyDescent="0.35">
      <c r="A814" s="51"/>
      <c r="B814" s="52" t="s">
        <v>714</v>
      </c>
      <c r="C814" s="53">
        <f>C810+C687</f>
        <v>756790.69099999999</v>
      </c>
      <c r="D814" s="53">
        <f t="shared" ref="D814:N814" si="41">D810+D687</f>
        <v>1158683.6271780001</v>
      </c>
      <c r="E814" s="53">
        <f t="shared" si="41"/>
        <v>1488720.9718079998</v>
      </c>
      <c r="F814" s="53">
        <f t="shared" si="41"/>
        <v>1914464.2908699987</v>
      </c>
      <c r="G814" s="53">
        <f t="shared" si="41"/>
        <v>2758311.4542490011</v>
      </c>
      <c r="H814" s="53">
        <f t="shared" si="41"/>
        <v>4024764.1417689975</v>
      </c>
      <c r="I814" s="53">
        <f t="shared" si="41"/>
        <v>4686632.3676159969</v>
      </c>
      <c r="J814" s="54">
        <f t="shared" si="41"/>
        <v>4757077.6424739994</v>
      </c>
      <c r="K814" s="54">
        <f t="shared" si="41"/>
        <v>6293200.0838289913</v>
      </c>
      <c r="L814" s="54">
        <f t="shared" si="41"/>
        <v>6407057.9221780039</v>
      </c>
      <c r="M814" s="54">
        <f t="shared" si="41"/>
        <v>5974821.152596998</v>
      </c>
      <c r="N814" s="54">
        <f t="shared" si="41"/>
        <v>6540146.1924090032</v>
      </c>
    </row>
    <row r="815" spans="1:19" ht="15" thickBot="1" x14ac:dyDescent="0.35">
      <c r="A815" s="29"/>
      <c r="B815" s="30"/>
      <c r="C815" s="143"/>
      <c r="D815" s="139"/>
      <c r="E815" s="139"/>
      <c r="F815" s="139"/>
      <c r="G815" s="139"/>
      <c r="H815" s="139"/>
      <c r="I815" s="139"/>
      <c r="J815" s="140"/>
      <c r="K815" s="141"/>
      <c r="L815" s="140"/>
      <c r="M815" s="140"/>
      <c r="N815" s="142"/>
    </row>
    <row r="816" spans="1:19" ht="15" thickBot="1" x14ac:dyDescent="0.35">
      <c r="A816" s="25"/>
      <c r="B816" s="37" t="s">
        <v>614</v>
      </c>
      <c r="C816" s="24"/>
      <c r="D816" s="24">
        <f>D814-C814</f>
        <v>401892.93617800006</v>
      </c>
      <c r="E816" s="24">
        <f t="shared" ref="E816:N816" si="42">E814-D814</f>
        <v>330037.34462999972</v>
      </c>
      <c r="F816" s="24">
        <f t="shared" si="42"/>
        <v>425743.31906199898</v>
      </c>
      <c r="G816" s="24">
        <f t="shared" si="42"/>
        <v>843847.16337900236</v>
      </c>
      <c r="H816" s="24">
        <f t="shared" si="42"/>
        <v>1266452.6875199964</v>
      </c>
      <c r="I816" s="24">
        <f t="shared" si="42"/>
        <v>661868.22584699932</v>
      </c>
      <c r="J816" s="24">
        <f t="shared" si="42"/>
        <v>70445.274858002551</v>
      </c>
      <c r="K816" s="24">
        <f t="shared" si="42"/>
        <v>1536122.4413549919</v>
      </c>
      <c r="L816" s="24">
        <f t="shared" si="42"/>
        <v>113857.83834901266</v>
      </c>
      <c r="M816" s="57">
        <f t="shared" si="42"/>
        <v>-432236.76958100591</v>
      </c>
      <c r="N816" s="137">
        <f t="shared" si="42"/>
        <v>565325.03981200512</v>
      </c>
      <c r="P816" s="110"/>
    </row>
    <row r="817" spans="1:18" s="10" customFormat="1" ht="15" thickBot="1" x14ac:dyDescent="0.35">
      <c r="A817" s="29"/>
      <c r="B817" s="32"/>
      <c r="C817" s="31"/>
      <c r="D817" s="31"/>
      <c r="E817" s="31"/>
      <c r="F817" s="31"/>
      <c r="G817" s="31"/>
      <c r="H817" s="31"/>
      <c r="I817" s="31"/>
      <c r="J817" s="56"/>
      <c r="K817" s="56"/>
      <c r="L817" s="56"/>
      <c r="M817" s="56"/>
      <c r="N817" s="45"/>
      <c r="P817" s="110"/>
      <c r="Q817" s="110"/>
      <c r="R817" s="110"/>
    </row>
    <row r="818" spans="1:18" s="10" customFormat="1" ht="15" thickBot="1" x14ac:dyDescent="0.35">
      <c r="A818" s="26"/>
      <c r="B818" s="38" t="s">
        <v>715</v>
      </c>
      <c r="C818" s="27"/>
      <c r="D818" s="28">
        <f>D814/C814-100%</f>
        <v>0.53104899539257167</v>
      </c>
      <c r="E818" s="28">
        <f t="shared" ref="E818:N818" si="43">E814/D814-100%</f>
        <v>0.28483818782682979</v>
      </c>
      <c r="F818" s="28">
        <f t="shared" si="43"/>
        <v>0.2859792581177576</v>
      </c>
      <c r="G818" s="28">
        <f t="shared" si="43"/>
        <v>0.44077456414479732</v>
      </c>
      <c r="H818" s="28">
        <f t="shared" si="43"/>
        <v>0.45914056788949908</v>
      </c>
      <c r="I818" s="28">
        <f t="shared" si="43"/>
        <v>0.16444894720118675</v>
      </c>
      <c r="J818" s="28">
        <f t="shared" si="43"/>
        <v>1.5031107484506423E-2</v>
      </c>
      <c r="K818" s="28">
        <f t="shared" si="43"/>
        <v>0.32291304805277576</v>
      </c>
      <c r="L818" s="122">
        <f t="shared" si="43"/>
        <v>1.8092200602612518E-2</v>
      </c>
      <c r="M818" s="58">
        <f t="shared" si="43"/>
        <v>-6.746259747158212E-2</v>
      </c>
      <c r="N818" s="136">
        <f t="shared" si="43"/>
        <v>9.4617901586272923E-2</v>
      </c>
      <c r="P818" s="110"/>
      <c r="Q818" s="110"/>
      <c r="R818" s="110"/>
    </row>
    <row r="819" spans="1:18" s="10" customFormat="1" ht="15" thickTop="1" x14ac:dyDescent="0.3">
      <c r="A819"/>
      <c r="B819"/>
      <c r="C819" s="2"/>
      <c r="D819" s="2"/>
      <c r="E819" s="2"/>
      <c r="F819" s="2"/>
      <c r="G819" s="2"/>
      <c r="H819" s="2"/>
      <c r="I819" s="2"/>
      <c r="J819" s="41"/>
      <c r="K819" s="41"/>
      <c r="L819" s="41"/>
      <c r="M819" s="41"/>
      <c r="N819" s="41"/>
      <c r="P819" s="19"/>
      <c r="Q819" s="110"/>
      <c r="R819" s="110"/>
    </row>
    <row r="820" spans="1:18" s="1" customFormat="1" x14ac:dyDescent="0.3">
      <c r="A820" s="10"/>
      <c r="B820" s="59" t="s">
        <v>716</v>
      </c>
      <c r="C820" s="60">
        <f t="shared" ref="C820:N820" si="44">COUNT(C9:C686,C699:C809)</f>
        <v>41</v>
      </c>
      <c r="D820" s="60">
        <f t="shared" si="44"/>
        <v>63</v>
      </c>
      <c r="E820" s="60">
        <f t="shared" si="44"/>
        <v>90</v>
      </c>
      <c r="F820" s="60">
        <f t="shared" si="44"/>
        <v>113</v>
      </c>
      <c r="G820" s="60">
        <f t="shared" si="44"/>
        <v>143</v>
      </c>
      <c r="H820" s="60">
        <f t="shared" si="44"/>
        <v>181</v>
      </c>
      <c r="I820" s="60">
        <f t="shared" si="44"/>
        <v>259</v>
      </c>
      <c r="J820" s="60">
        <f t="shared" si="44"/>
        <v>332</v>
      </c>
      <c r="K820" s="60">
        <f t="shared" si="44"/>
        <v>428</v>
      </c>
      <c r="L820" s="60">
        <f t="shared" si="44"/>
        <v>424</v>
      </c>
      <c r="M820" s="60">
        <f t="shared" si="44"/>
        <v>411</v>
      </c>
      <c r="N820" s="60">
        <f t="shared" si="44"/>
        <v>435</v>
      </c>
      <c r="P820" s="19"/>
      <c r="Q820" s="19"/>
      <c r="R820" s="19"/>
    </row>
    <row r="821" spans="1:18" s="1" customFormat="1" x14ac:dyDescent="0.3">
      <c r="A821" s="10"/>
      <c r="B821" s="59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P821" s="19"/>
      <c r="Q821" s="19"/>
      <c r="R821" s="19"/>
    </row>
  </sheetData>
  <sortState xmlns:xlrd2="http://schemas.microsoft.com/office/spreadsheetml/2017/richdata2" ref="A700:S809">
    <sortCondition descending="1" ref="N700:N809"/>
  </sortState>
  <conditionalFormatting sqref="H1:O3 P4:R6 P9:R690 P703:R1048576">
    <cfRule type="cellIs" dxfId="3" priority="14" operator="greaterThan">
      <formula>0</formula>
    </cfRule>
  </conditionalFormatting>
  <conditionalFormatting sqref="P691:P702 R691:R702">
    <cfRule type="cellIs" dxfId="2" priority="1" operator="greaterThan">
      <formula>0</formula>
    </cfRule>
  </conditionalFormatting>
  <conditionalFormatting sqref="P9:R686">
    <cfRule type="cellIs" dxfId="1" priority="2" operator="lessThan">
      <formula>0</formula>
    </cfRule>
  </conditionalFormatting>
  <pageMargins left="0.2" right="0.2" top="0.5" bottom="0.25" header="0.3" footer="0.3"/>
  <pageSetup scale="40" fitToHeight="9" orientation="landscape" horizontalDpi="300" verticalDpi="300" r:id="rId1"/>
  <rowBreaks count="1" manualBreakCount="1">
    <brk id="69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24B10-D5E6-4BB7-8502-2C5CA68467CD}">
  <dimension ref="A1:O860"/>
  <sheetViews>
    <sheetView zoomScale="80" zoomScaleNormal="80" workbookViewId="0">
      <selection activeCell="D20" sqref="D20"/>
    </sheetView>
  </sheetViews>
  <sheetFormatPr defaultRowHeight="14.4" x14ac:dyDescent="0.3"/>
  <cols>
    <col min="1" max="1" width="25.21875" bestFit="1" customWidth="1"/>
    <col min="2" max="2" width="28" bestFit="1" customWidth="1"/>
    <col min="3" max="14" width="11.6640625" bestFit="1" customWidth="1"/>
    <col min="15" max="15" width="12.6640625" bestFit="1" customWidth="1"/>
  </cols>
  <sheetData>
    <row r="1" spans="1:15" ht="28.8" x14ac:dyDescent="0.55000000000000004">
      <c r="A1" s="72" t="s">
        <v>922</v>
      </c>
      <c r="C1" s="1"/>
    </row>
    <row r="2" spans="1:15" ht="18" x14ac:dyDescent="0.35">
      <c r="A2" s="4" t="s">
        <v>727</v>
      </c>
      <c r="C2" s="1"/>
    </row>
    <row r="3" spans="1:15" x14ac:dyDescent="0.3">
      <c r="A3" s="75" t="s">
        <v>923</v>
      </c>
      <c r="C3" s="1"/>
    </row>
    <row r="4" spans="1:15" x14ac:dyDescent="0.3">
      <c r="A4" s="119" t="s">
        <v>924</v>
      </c>
    </row>
    <row r="7" spans="1:15" x14ac:dyDescent="0.3">
      <c r="N7" s="118" t="s">
        <v>798</v>
      </c>
    </row>
    <row r="8" spans="1:15" x14ac:dyDescent="0.3">
      <c r="A8" s="61" t="s">
        <v>728</v>
      </c>
      <c r="C8" s="61" t="s">
        <v>729</v>
      </c>
    </row>
    <row r="9" spans="1:15" x14ac:dyDescent="0.3">
      <c r="A9" s="61" t="s">
        <v>2</v>
      </c>
      <c r="B9" s="61" t="s">
        <v>1</v>
      </c>
      <c r="C9">
        <v>2013</v>
      </c>
      <c r="D9">
        <v>2014</v>
      </c>
      <c r="E9">
        <v>2015</v>
      </c>
      <c r="F9">
        <v>2016</v>
      </c>
      <c r="G9">
        <v>2017</v>
      </c>
      <c r="H9">
        <v>2018</v>
      </c>
      <c r="I9">
        <v>2019</v>
      </c>
      <c r="J9">
        <v>2020</v>
      </c>
      <c r="K9">
        <v>2021</v>
      </c>
      <c r="L9">
        <v>2022</v>
      </c>
      <c r="M9">
        <v>2023</v>
      </c>
      <c r="N9">
        <v>2024</v>
      </c>
      <c r="O9" t="s">
        <v>730</v>
      </c>
    </row>
    <row r="10" spans="1:15" x14ac:dyDescent="0.3">
      <c r="A10" t="s">
        <v>4</v>
      </c>
      <c r="B10" t="s">
        <v>790</v>
      </c>
      <c r="C10" s="73"/>
      <c r="D10" s="73"/>
      <c r="E10" s="73"/>
      <c r="F10" s="73"/>
      <c r="G10" s="73"/>
      <c r="H10" s="73"/>
      <c r="I10" s="73"/>
      <c r="J10" s="73">
        <v>43858.561922000008</v>
      </c>
      <c r="K10" s="73">
        <v>59112.111056999987</v>
      </c>
      <c r="L10" s="73">
        <v>140318.67356</v>
      </c>
      <c r="M10" s="73">
        <v>169641.88273299995</v>
      </c>
      <c r="N10" s="73">
        <v>225952.80971499998</v>
      </c>
      <c r="O10" s="73">
        <v>638884.03898699989</v>
      </c>
    </row>
    <row r="11" spans="1:15" x14ac:dyDescent="0.3">
      <c r="B11" t="s">
        <v>13</v>
      </c>
      <c r="C11" s="73"/>
      <c r="D11" s="73"/>
      <c r="E11" s="73"/>
      <c r="F11" s="73"/>
      <c r="G11" s="73"/>
      <c r="H11" s="73"/>
      <c r="I11" s="73"/>
      <c r="J11" s="73">
        <v>81571.740557999976</v>
      </c>
      <c r="K11" s="73">
        <v>159827.96560400003</v>
      </c>
      <c r="L11" s="73">
        <v>230684.95646699998</v>
      </c>
      <c r="M11" s="73">
        <v>131898.853791</v>
      </c>
      <c r="N11" s="73">
        <v>206547.61267500007</v>
      </c>
      <c r="O11" s="73">
        <v>810531.1290950001</v>
      </c>
    </row>
    <row r="12" spans="1:15" x14ac:dyDescent="0.3">
      <c r="B12" t="s">
        <v>10</v>
      </c>
      <c r="C12" s="73"/>
      <c r="D12" s="73"/>
      <c r="E12" s="73"/>
      <c r="F12" s="73"/>
      <c r="G12" s="73"/>
      <c r="H12" s="73"/>
      <c r="I12" s="73"/>
      <c r="J12" s="73"/>
      <c r="K12" s="73">
        <v>194222.78056999997</v>
      </c>
      <c r="L12" s="73">
        <v>234575.68957900006</v>
      </c>
      <c r="M12" s="73">
        <v>253763.99227299995</v>
      </c>
      <c r="N12" s="73">
        <v>201887.77452900002</v>
      </c>
      <c r="O12" s="73">
        <v>884450.23695100006</v>
      </c>
    </row>
    <row r="13" spans="1:15" x14ac:dyDescent="0.3">
      <c r="B13" t="s">
        <v>84</v>
      </c>
      <c r="C13" s="73"/>
      <c r="D13" s="73"/>
      <c r="E13" s="73">
        <v>3.01</v>
      </c>
      <c r="F13" s="73"/>
      <c r="G13" s="73"/>
      <c r="H13" s="73"/>
      <c r="I13" s="73"/>
      <c r="J13" s="73">
        <v>46465.971555000004</v>
      </c>
      <c r="K13" s="73">
        <v>114356.94627000001</v>
      </c>
      <c r="L13" s="73">
        <v>33262.007130999998</v>
      </c>
      <c r="M13" s="73">
        <v>120091.08181399999</v>
      </c>
      <c r="N13" s="73">
        <v>142489.018725</v>
      </c>
      <c r="O13" s="73">
        <v>456668.03549499996</v>
      </c>
    </row>
    <row r="14" spans="1:15" x14ac:dyDescent="0.3">
      <c r="B14" t="s">
        <v>3</v>
      </c>
      <c r="C14" s="73"/>
      <c r="D14" s="73"/>
      <c r="E14" s="73"/>
      <c r="F14" s="73"/>
      <c r="G14" s="73"/>
      <c r="H14" s="73"/>
      <c r="I14" s="73">
        <v>64390.889833999994</v>
      </c>
      <c r="J14" s="73">
        <v>180437.55630799994</v>
      </c>
      <c r="K14" s="73">
        <v>258964.67556</v>
      </c>
      <c r="L14" s="73">
        <v>297021.99277800001</v>
      </c>
      <c r="M14" s="73">
        <v>174195.69318199996</v>
      </c>
      <c r="N14" s="73">
        <v>127513.37812400002</v>
      </c>
      <c r="O14" s="73">
        <v>1102524.185786</v>
      </c>
    </row>
    <row r="15" spans="1:15" x14ac:dyDescent="0.3">
      <c r="B15" t="s">
        <v>56</v>
      </c>
      <c r="C15" s="73">
        <v>60194.075999999994</v>
      </c>
      <c r="D15" s="73">
        <v>62466.305050000003</v>
      </c>
      <c r="E15" s="73">
        <v>42588.329207999996</v>
      </c>
      <c r="F15" s="73">
        <v>33906.908999999978</v>
      </c>
      <c r="G15" s="73">
        <v>52911.202000000005</v>
      </c>
      <c r="H15" s="73">
        <v>98678.168834000026</v>
      </c>
      <c r="I15" s="73">
        <v>85087.343499999988</v>
      </c>
      <c r="J15" s="73">
        <v>63811.048204999992</v>
      </c>
      <c r="K15" s="73">
        <v>63751.374734000005</v>
      </c>
      <c r="L15" s="73">
        <v>58534.575417000015</v>
      </c>
      <c r="M15" s="73">
        <v>99204.915881999943</v>
      </c>
      <c r="N15" s="73">
        <v>85706.072373000017</v>
      </c>
      <c r="O15" s="73">
        <v>806840.32020299975</v>
      </c>
    </row>
    <row r="16" spans="1:15" x14ac:dyDescent="0.3">
      <c r="B16" t="s">
        <v>526</v>
      </c>
      <c r="C16" s="73"/>
      <c r="D16" s="73"/>
      <c r="E16" s="73"/>
      <c r="F16" s="73"/>
      <c r="G16" s="73"/>
      <c r="H16" s="73"/>
      <c r="I16" s="73"/>
      <c r="J16" s="73"/>
      <c r="K16" s="73"/>
      <c r="L16" s="73">
        <v>61505.293647999999</v>
      </c>
      <c r="M16" s="73">
        <v>92198.106627000001</v>
      </c>
      <c r="N16" s="73">
        <v>70975.242765000003</v>
      </c>
      <c r="O16" s="73">
        <v>224678.64304</v>
      </c>
    </row>
    <row r="17" spans="1:15" x14ac:dyDescent="0.3">
      <c r="B17" t="s">
        <v>525</v>
      </c>
      <c r="C17" s="73"/>
      <c r="D17" s="73"/>
      <c r="E17" s="73"/>
      <c r="F17" s="73"/>
      <c r="G17" s="73"/>
      <c r="H17" s="73"/>
      <c r="I17" s="73"/>
      <c r="J17" s="73"/>
      <c r="K17" s="73"/>
      <c r="L17" s="73">
        <v>67596.905773000006</v>
      </c>
      <c r="M17" s="73">
        <v>67018.301128000036</v>
      </c>
      <c r="N17" s="73">
        <v>67603.646213</v>
      </c>
      <c r="O17" s="73">
        <v>202218.85311400006</v>
      </c>
    </row>
    <row r="18" spans="1:15" x14ac:dyDescent="0.3">
      <c r="B18" t="s">
        <v>236</v>
      </c>
      <c r="C18" s="73"/>
      <c r="D18" s="73"/>
      <c r="E18" s="73"/>
      <c r="F18" s="73"/>
      <c r="G18" s="73"/>
      <c r="H18" s="73"/>
      <c r="I18" s="73"/>
      <c r="J18" s="73"/>
      <c r="K18" s="73">
        <v>1403.1444999999999</v>
      </c>
      <c r="L18" s="73">
        <v>2654.4206680000002</v>
      </c>
      <c r="M18" s="73">
        <v>4387.8764999999985</v>
      </c>
      <c r="N18" s="73">
        <v>4845.5943470000002</v>
      </c>
      <c r="O18" s="73">
        <v>13291.036015</v>
      </c>
    </row>
    <row r="19" spans="1:15" x14ac:dyDescent="0.3">
      <c r="B19" t="s">
        <v>321</v>
      </c>
      <c r="C19" s="73"/>
      <c r="D19" s="73">
        <v>167.60300000000001</v>
      </c>
      <c r="E19" s="73">
        <v>61.045000000000002</v>
      </c>
      <c r="F19" s="73">
        <v>1481.2439999999999</v>
      </c>
      <c r="G19" s="73">
        <v>158.72250000000003</v>
      </c>
      <c r="H19" s="73">
        <v>4061.6335000000004</v>
      </c>
      <c r="I19" s="73">
        <v>195.24599999999998</v>
      </c>
      <c r="J19" s="73">
        <v>764.20600000000002</v>
      </c>
      <c r="K19" s="73">
        <v>1119.3196210000001</v>
      </c>
      <c r="L19" s="73">
        <v>201.83563199999998</v>
      </c>
      <c r="M19" s="73">
        <v>407.29500000000002</v>
      </c>
      <c r="N19" s="73">
        <v>79.989663000000007</v>
      </c>
      <c r="O19" s="73">
        <v>8698.1399160000019</v>
      </c>
    </row>
    <row r="20" spans="1:15" x14ac:dyDescent="0.3">
      <c r="B20" t="s">
        <v>398</v>
      </c>
      <c r="C20" s="73"/>
      <c r="D20" s="73"/>
      <c r="E20" s="73"/>
      <c r="F20" s="73"/>
      <c r="G20" s="73">
        <v>6025.0689999999995</v>
      </c>
      <c r="H20" s="73">
        <v>37786.894</v>
      </c>
      <c r="I20" s="73">
        <v>21100.548000000003</v>
      </c>
      <c r="J20" s="73">
        <v>2938.8741929999997</v>
      </c>
      <c r="K20" s="73">
        <v>1252.2577069999998</v>
      </c>
      <c r="L20" s="73"/>
      <c r="M20" s="73">
        <v>15.372191999999998</v>
      </c>
      <c r="N20" s="73">
        <v>37.292569999999998</v>
      </c>
      <c r="O20" s="73">
        <v>69156.307662000007</v>
      </c>
    </row>
    <row r="21" spans="1:15" x14ac:dyDescent="0.3">
      <c r="B21" t="s">
        <v>531</v>
      </c>
      <c r="C21" s="73"/>
      <c r="D21" s="73"/>
      <c r="E21" s="73"/>
      <c r="F21" s="73"/>
      <c r="G21" s="73"/>
      <c r="H21" s="73"/>
      <c r="I21" s="73"/>
      <c r="J21" s="73"/>
      <c r="K21" s="73"/>
      <c r="L21" s="73">
        <v>17223.495040000002</v>
      </c>
      <c r="M21" s="73">
        <v>1202.8268980000003</v>
      </c>
      <c r="N21" s="73"/>
      <c r="O21" s="73">
        <v>18426.321938000001</v>
      </c>
    </row>
    <row r="22" spans="1:15" x14ac:dyDescent="0.3">
      <c r="B22" t="s">
        <v>512</v>
      </c>
      <c r="C22" s="73"/>
      <c r="D22" s="73"/>
      <c r="E22" s="73"/>
      <c r="F22" s="73"/>
      <c r="G22" s="73"/>
      <c r="H22" s="73"/>
      <c r="I22" s="73"/>
      <c r="J22" s="73">
        <v>747.98300000000006</v>
      </c>
      <c r="K22" s="73">
        <v>46.652000000000001</v>
      </c>
      <c r="L22" s="73"/>
      <c r="M22" s="73">
        <v>30.920946000000001</v>
      </c>
      <c r="N22" s="73"/>
      <c r="O22" s="73">
        <v>825.55594600000006</v>
      </c>
    </row>
    <row r="23" spans="1:15" x14ac:dyDescent="0.3">
      <c r="A23" s="71" t="s">
        <v>731</v>
      </c>
      <c r="B23" s="71"/>
      <c r="C23" s="74">
        <v>60194.075999999994</v>
      </c>
      <c r="D23" s="74">
        <v>62633.908050000005</v>
      </c>
      <c r="E23" s="74">
        <v>42652.384207999996</v>
      </c>
      <c r="F23" s="74">
        <v>35388.152999999977</v>
      </c>
      <c r="G23" s="74">
        <v>59094.993500000011</v>
      </c>
      <c r="H23" s="74">
        <v>140526.69633400004</v>
      </c>
      <c r="I23" s="74">
        <v>170774.02733400001</v>
      </c>
      <c r="J23" s="74">
        <v>420595.94174099993</v>
      </c>
      <c r="K23" s="74">
        <v>854057.22762300004</v>
      </c>
      <c r="L23" s="74">
        <v>1143579.8456930001</v>
      </c>
      <c r="M23" s="74">
        <v>1114057.1189659999</v>
      </c>
      <c r="N23" s="74">
        <v>1133638.4316990001</v>
      </c>
      <c r="O23" s="74">
        <v>5237192.8041479997</v>
      </c>
    </row>
    <row r="24" spans="1:15" x14ac:dyDescent="0.3">
      <c r="A24" t="s">
        <v>17</v>
      </c>
      <c r="B24" t="s">
        <v>16</v>
      </c>
      <c r="C24" s="73">
        <v>44848.417999999998</v>
      </c>
      <c r="D24" s="73">
        <v>65601.224667999995</v>
      </c>
      <c r="E24" s="73">
        <v>83207.589334000004</v>
      </c>
      <c r="F24" s="73">
        <v>101417.549167</v>
      </c>
      <c r="G24" s="73">
        <v>114443.94066699999</v>
      </c>
      <c r="H24" s="73">
        <v>70728.922665999999</v>
      </c>
      <c r="I24" s="73">
        <v>105418.117333</v>
      </c>
      <c r="J24" s="73">
        <v>133085.78302199999</v>
      </c>
      <c r="K24" s="73">
        <v>182323.75494300001</v>
      </c>
      <c r="L24" s="73">
        <v>143559.21667699999</v>
      </c>
      <c r="M24" s="73">
        <v>176295.52177199998</v>
      </c>
      <c r="N24" s="73">
        <v>171500.97495900001</v>
      </c>
      <c r="O24" s="73">
        <v>1392431.013208</v>
      </c>
    </row>
    <row r="25" spans="1:15" x14ac:dyDescent="0.3">
      <c r="B25" t="s">
        <v>799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>
        <v>44613.622557000002</v>
      </c>
      <c r="O25" s="73">
        <v>44613.622557000002</v>
      </c>
    </row>
    <row r="26" spans="1:15" x14ac:dyDescent="0.3">
      <c r="B26" t="s">
        <v>104</v>
      </c>
      <c r="C26" s="73"/>
      <c r="D26" s="73"/>
      <c r="E26" s="73"/>
      <c r="F26" s="73"/>
      <c r="G26" s="73"/>
      <c r="H26" s="73"/>
      <c r="I26" s="73"/>
      <c r="J26" s="73">
        <v>2610.8469999999998</v>
      </c>
      <c r="K26" s="73">
        <v>7319.9938329999986</v>
      </c>
      <c r="L26" s="73">
        <v>23770.965836999992</v>
      </c>
      <c r="M26" s="73">
        <v>36018.081576999997</v>
      </c>
      <c r="N26" s="73">
        <v>39855.830639</v>
      </c>
      <c r="O26" s="73">
        <v>109575.71888599999</v>
      </c>
    </row>
    <row r="27" spans="1:15" x14ac:dyDescent="0.3">
      <c r="B27" t="s">
        <v>170</v>
      </c>
      <c r="C27" s="73"/>
      <c r="D27" s="73">
        <v>1573.155</v>
      </c>
      <c r="E27" s="73">
        <v>7999.6755000000003</v>
      </c>
      <c r="F27" s="73">
        <v>18210.2225</v>
      </c>
      <c r="G27" s="73">
        <v>16027.0805</v>
      </c>
      <c r="H27" s="73">
        <v>16230.78332</v>
      </c>
      <c r="I27" s="73">
        <v>13159.270849999999</v>
      </c>
      <c r="J27" s="73">
        <v>2847.0424130000001</v>
      </c>
      <c r="K27" s="73">
        <v>2485.1424999999999</v>
      </c>
      <c r="L27" s="73">
        <v>16572.773259999998</v>
      </c>
      <c r="M27" s="73">
        <v>12120.750418</v>
      </c>
      <c r="N27" s="73">
        <v>27324.465816</v>
      </c>
      <c r="O27" s="73">
        <v>134550.362077</v>
      </c>
    </row>
    <row r="28" spans="1:15" x14ac:dyDescent="0.3">
      <c r="B28" t="s">
        <v>111</v>
      </c>
      <c r="C28" s="73"/>
      <c r="D28" s="73"/>
      <c r="E28" s="73"/>
      <c r="F28" s="73"/>
      <c r="G28" s="73">
        <v>6671.942</v>
      </c>
      <c r="H28" s="73">
        <v>7765.08</v>
      </c>
      <c r="I28" s="73">
        <v>12898.238167</v>
      </c>
      <c r="J28" s="73">
        <v>17264.305235</v>
      </c>
      <c r="K28" s="73">
        <v>14329.28297</v>
      </c>
      <c r="L28" s="73">
        <v>20106.838475</v>
      </c>
      <c r="M28" s="73">
        <v>25421.060868999997</v>
      </c>
      <c r="N28" s="73">
        <v>27099.823757999999</v>
      </c>
      <c r="O28" s="73">
        <v>131556.571474</v>
      </c>
    </row>
    <row r="29" spans="1:15" x14ac:dyDescent="0.3">
      <c r="B29" t="s">
        <v>416</v>
      </c>
      <c r="C29" s="73"/>
      <c r="D29" s="73"/>
      <c r="E29" s="73"/>
      <c r="F29" s="73"/>
      <c r="G29" s="73"/>
      <c r="H29" s="73"/>
      <c r="I29" s="73"/>
      <c r="J29" s="73"/>
      <c r="K29" s="73">
        <v>224.07300000000001</v>
      </c>
      <c r="L29" s="73"/>
      <c r="M29" s="73">
        <v>11454.53609</v>
      </c>
      <c r="N29" s="73">
        <v>26780.968774999998</v>
      </c>
      <c r="O29" s="73">
        <v>38459.577864999999</v>
      </c>
    </row>
    <row r="30" spans="1:15" x14ac:dyDescent="0.3">
      <c r="B30" t="s">
        <v>608</v>
      </c>
      <c r="C30" s="73"/>
      <c r="D30" s="73"/>
      <c r="E30" s="73"/>
      <c r="F30" s="73"/>
      <c r="G30" s="73"/>
      <c r="H30" s="73"/>
      <c r="I30" s="73"/>
      <c r="J30" s="73"/>
      <c r="K30" s="73"/>
      <c r="L30" s="73">
        <v>176.96100000000001</v>
      </c>
      <c r="M30" s="73">
        <v>1606.4768130000002</v>
      </c>
      <c r="N30" s="73">
        <v>24169.481090000001</v>
      </c>
      <c r="O30" s="73">
        <v>25952.918903000002</v>
      </c>
    </row>
    <row r="31" spans="1:15" x14ac:dyDescent="0.3">
      <c r="B31" t="s">
        <v>89</v>
      </c>
      <c r="C31" s="73"/>
      <c r="D31" s="73"/>
      <c r="E31" s="73"/>
      <c r="F31" s="73"/>
      <c r="G31" s="73"/>
      <c r="H31" s="73"/>
      <c r="I31" s="73">
        <v>937.07349999999997</v>
      </c>
      <c r="J31" s="73">
        <v>10016.335011000001</v>
      </c>
      <c r="K31" s="73">
        <v>15981.686564</v>
      </c>
      <c r="L31" s="73">
        <v>31828.321484999997</v>
      </c>
      <c r="M31" s="73">
        <v>28209.519121999998</v>
      </c>
      <c r="N31" s="73">
        <v>22072.531193000003</v>
      </c>
      <c r="O31" s="73">
        <v>109045.466875</v>
      </c>
    </row>
    <row r="32" spans="1:15" x14ac:dyDescent="0.3">
      <c r="B32" t="s">
        <v>461</v>
      </c>
      <c r="C32" s="73"/>
      <c r="D32" s="73"/>
      <c r="E32" s="73">
        <v>396.61200000000002</v>
      </c>
      <c r="F32" s="73">
        <v>3147.903667</v>
      </c>
      <c r="G32" s="73">
        <v>6331.4026670000003</v>
      </c>
      <c r="H32" s="73">
        <v>11062.66</v>
      </c>
      <c r="I32" s="73">
        <v>12593.6495</v>
      </c>
      <c r="J32" s="73">
        <v>7940.4430000000002</v>
      </c>
      <c r="K32" s="73">
        <v>109.1525</v>
      </c>
      <c r="L32" s="73"/>
      <c r="M32" s="73">
        <v>5512.2721350000002</v>
      </c>
      <c r="N32" s="73">
        <v>17398.059024999999</v>
      </c>
      <c r="O32" s="73">
        <v>64492.154493999988</v>
      </c>
    </row>
    <row r="33" spans="2:15" x14ac:dyDescent="0.3">
      <c r="B33" t="s">
        <v>102</v>
      </c>
      <c r="C33" s="73"/>
      <c r="D33" s="73"/>
      <c r="E33" s="73"/>
      <c r="F33" s="73"/>
      <c r="G33" s="73"/>
      <c r="H33" s="73"/>
      <c r="I33" s="73"/>
      <c r="J33" s="73">
        <v>1941.0524990000001</v>
      </c>
      <c r="K33" s="73">
        <v>5423.4953729999997</v>
      </c>
      <c r="L33" s="73">
        <v>26243.07027</v>
      </c>
      <c r="M33" s="73">
        <v>25797.762922000002</v>
      </c>
      <c r="N33" s="73">
        <v>17325.775688000002</v>
      </c>
      <c r="O33" s="73">
        <v>76731.15675200001</v>
      </c>
    </row>
    <row r="34" spans="2:15" x14ac:dyDescent="0.3">
      <c r="B34" t="s">
        <v>112</v>
      </c>
      <c r="C34" s="73"/>
      <c r="D34" s="73"/>
      <c r="E34" s="73"/>
      <c r="F34" s="73"/>
      <c r="G34" s="73">
        <v>22846.908329999998</v>
      </c>
      <c r="H34" s="73">
        <v>15994.430833</v>
      </c>
      <c r="I34" s="73">
        <v>20536.038</v>
      </c>
      <c r="J34" s="73">
        <v>23485.654657000003</v>
      </c>
      <c r="K34" s="73">
        <v>20311.992413</v>
      </c>
      <c r="L34" s="73">
        <v>19826.257150999998</v>
      </c>
      <c r="M34" s="73">
        <v>12720.580187000001</v>
      </c>
      <c r="N34" s="73">
        <v>15572.268611</v>
      </c>
      <c r="O34" s="73">
        <v>151294.13018200002</v>
      </c>
    </row>
    <row r="35" spans="2:15" x14ac:dyDescent="0.3">
      <c r="B35" t="s">
        <v>623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>
        <v>13235.989373</v>
      </c>
      <c r="N35" s="73">
        <v>13781.643743000001</v>
      </c>
      <c r="O35" s="73">
        <v>27017.633116000001</v>
      </c>
    </row>
    <row r="36" spans="2:15" x14ac:dyDescent="0.3">
      <c r="B36" t="s">
        <v>584</v>
      </c>
      <c r="C36" s="73"/>
      <c r="D36" s="73"/>
      <c r="E36" s="73"/>
      <c r="F36" s="73"/>
      <c r="G36" s="73"/>
      <c r="H36" s="73"/>
      <c r="I36" s="73"/>
      <c r="J36" s="73"/>
      <c r="K36" s="73"/>
      <c r="L36" s="73">
        <v>605.08216700000003</v>
      </c>
      <c r="M36" s="73">
        <v>7978.3297560000001</v>
      </c>
      <c r="N36" s="73">
        <v>12190.056106</v>
      </c>
      <c r="O36" s="73">
        <v>20773.468029</v>
      </c>
    </row>
    <row r="37" spans="2:15" x14ac:dyDescent="0.3">
      <c r="B37" t="s">
        <v>199</v>
      </c>
      <c r="C37" s="73"/>
      <c r="D37" s="73"/>
      <c r="E37" s="73"/>
      <c r="F37" s="73"/>
      <c r="G37" s="73"/>
      <c r="H37" s="73">
        <v>3822.1895</v>
      </c>
      <c r="I37" s="73">
        <v>13118.848699999999</v>
      </c>
      <c r="J37" s="73">
        <v>6306.374648</v>
      </c>
      <c r="K37" s="73">
        <v>4234.8952900000004</v>
      </c>
      <c r="L37" s="73">
        <v>4635.2011359999997</v>
      </c>
      <c r="M37" s="73">
        <v>6041.2068140000001</v>
      </c>
      <c r="N37" s="73">
        <v>11162.305171</v>
      </c>
      <c r="O37" s="73">
        <v>49321.021259000001</v>
      </c>
    </row>
    <row r="38" spans="2:15" x14ac:dyDescent="0.3">
      <c r="B38" t="s">
        <v>626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>
        <v>10280.618548</v>
      </c>
      <c r="N38" s="73">
        <v>8883.3030889999991</v>
      </c>
      <c r="O38" s="73">
        <v>19163.921636999999</v>
      </c>
    </row>
    <row r="39" spans="2:15" x14ac:dyDescent="0.3">
      <c r="B39" t="s">
        <v>542</v>
      </c>
      <c r="C39" s="73"/>
      <c r="D39" s="73"/>
      <c r="E39" s="73"/>
      <c r="F39" s="73"/>
      <c r="G39" s="73"/>
      <c r="H39" s="73"/>
      <c r="I39" s="73"/>
      <c r="J39" s="73"/>
      <c r="K39" s="73"/>
      <c r="L39" s="73">
        <v>4813.4334129999997</v>
      </c>
      <c r="M39" s="73">
        <v>10432.322565000002</v>
      </c>
      <c r="N39" s="73">
        <v>8563.6422189999994</v>
      </c>
      <c r="O39" s="73">
        <v>23809.398197000002</v>
      </c>
    </row>
    <row r="40" spans="2:15" x14ac:dyDescent="0.3">
      <c r="B40" t="s">
        <v>163</v>
      </c>
      <c r="C40" s="73"/>
      <c r="D40" s="73"/>
      <c r="E40" s="73">
        <v>633.03200000000004</v>
      </c>
      <c r="F40" s="73">
        <v>1021.898</v>
      </c>
      <c r="G40" s="73"/>
      <c r="H40" s="73">
        <v>2367.3864999999996</v>
      </c>
      <c r="I40" s="73">
        <v>7956.7302500000005</v>
      </c>
      <c r="J40" s="73">
        <v>13701.436048000001</v>
      </c>
      <c r="K40" s="73">
        <v>9472.2268919999988</v>
      </c>
      <c r="L40" s="73">
        <v>8850.1767350000009</v>
      </c>
      <c r="M40" s="73">
        <v>10077.485516999999</v>
      </c>
      <c r="N40" s="73">
        <v>8541.67634</v>
      </c>
      <c r="O40" s="73">
        <v>62622.048282000003</v>
      </c>
    </row>
    <row r="41" spans="2:15" x14ac:dyDescent="0.3">
      <c r="B41" t="s">
        <v>642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>
        <v>2986.3199449999997</v>
      </c>
      <c r="N41" s="73">
        <v>6666.4458190000005</v>
      </c>
      <c r="O41" s="73">
        <v>9652.7657639999998</v>
      </c>
    </row>
    <row r="42" spans="2:15" x14ac:dyDescent="0.3">
      <c r="B42" t="s">
        <v>640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>
        <v>4451.770391</v>
      </c>
      <c r="N42" s="73">
        <v>5714.4038269999992</v>
      </c>
      <c r="O42" s="73">
        <v>10166.174218</v>
      </c>
    </row>
    <row r="43" spans="2:15" x14ac:dyDescent="0.3">
      <c r="B43" t="s">
        <v>809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>
        <v>5512.6442939999997</v>
      </c>
      <c r="O43" s="73">
        <v>5512.6442939999997</v>
      </c>
    </row>
    <row r="44" spans="2:15" x14ac:dyDescent="0.3">
      <c r="B44" t="s">
        <v>179</v>
      </c>
      <c r="C44" s="73"/>
      <c r="D44" s="73"/>
      <c r="E44" s="73"/>
      <c r="F44" s="73">
        <v>9.9779999999999998</v>
      </c>
      <c r="G44" s="73"/>
      <c r="H44" s="73"/>
      <c r="I44" s="73"/>
      <c r="J44" s="73"/>
      <c r="K44" s="73">
        <v>1764.738793</v>
      </c>
      <c r="L44" s="73">
        <v>6098.3390360000003</v>
      </c>
      <c r="M44" s="73">
        <v>6269.9605039999997</v>
      </c>
      <c r="N44" s="73">
        <v>5500.7663359999997</v>
      </c>
      <c r="O44" s="73">
        <v>19643.782669</v>
      </c>
    </row>
    <row r="45" spans="2:15" x14ac:dyDescent="0.3">
      <c r="B45" t="s">
        <v>198</v>
      </c>
      <c r="C45" s="73"/>
      <c r="D45" s="73"/>
      <c r="E45" s="73">
        <v>345.61500000000001</v>
      </c>
      <c r="F45" s="73">
        <v>8236.8770000000004</v>
      </c>
      <c r="G45" s="73">
        <v>13919.6055</v>
      </c>
      <c r="H45" s="73">
        <v>11009.370999999999</v>
      </c>
      <c r="I45" s="73">
        <v>7975.4295000000002</v>
      </c>
      <c r="J45" s="73">
        <v>1826.6159739999998</v>
      </c>
      <c r="K45" s="73">
        <v>3648.8456510000001</v>
      </c>
      <c r="L45" s="73">
        <v>5473.2299579999999</v>
      </c>
      <c r="M45" s="73">
        <v>2963.966719</v>
      </c>
      <c r="N45" s="73">
        <v>4837.7</v>
      </c>
      <c r="O45" s="73">
        <v>60237.256302000009</v>
      </c>
    </row>
    <row r="46" spans="2:15" x14ac:dyDescent="0.3">
      <c r="B46" t="s">
        <v>719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>
        <v>2469.259564</v>
      </c>
      <c r="N46" s="73">
        <v>4479.6385</v>
      </c>
      <c r="O46" s="73">
        <v>6948.898064</v>
      </c>
    </row>
    <row r="47" spans="2:15" x14ac:dyDescent="0.3">
      <c r="B47" t="s">
        <v>656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>
        <v>1603.3045</v>
      </c>
      <c r="N47" s="73">
        <v>4457.9583819999998</v>
      </c>
      <c r="O47" s="73">
        <v>6061.262882</v>
      </c>
    </row>
    <row r="48" spans="2:15" x14ac:dyDescent="0.3">
      <c r="B48" t="s">
        <v>262</v>
      </c>
      <c r="C48" s="73"/>
      <c r="D48" s="73"/>
      <c r="E48" s="73"/>
      <c r="F48" s="73"/>
      <c r="G48" s="73"/>
      <c r="H48" s="73"/>
      <c r="I48" s="73"/>
      <c r="J48" s="73">
        <v>3792.5686579999997</v>
      </c>
      <c r="K48" s="73">
        <v>7906.3673470000003</v>
      </c>
      <c r="L48" s="73">
        <v>1597.515946</v>
      </c>
      <c r="M48" s="73"/>
      <c r="N48" s="73">
        <v>4328.0890330000002</v>
      </c>
      <c r="O48" s="73">
        <v>17624.540983999999</v>
      </c>
    </row>
    <row r="49" spans="2:15" x14ac:dyDescent="0.3">
      <c r="B49" t="s">
        <v>603</v>
      </c>
      <c r="C49" s="73"/>
      <c r="D49" s="73"/>
      <c r="E49" s="73"/>
      <c r="F49" s="73"/>
      <c r="G49" s="73"/>
      <c r="H49" s="73"/>
      <c r="I49" s="73"/>
      <c r="J49" s="73"/>
      <c r="K49" s="73"/>
      <c r="L49" s="73">
        <v>227.24250000000001</v>
      </c>
      <c r="M49" s="73">
        <v>1279.9825000000001</v>
      </c>
      <c r="N49" s="73">
        <v>4298.7999369999998</v>
      </c>
      <c r="O49" s="73">
        <v>5806.0249370000001</v>
      </c>
    </row>
    <row r="50" spans="2:15" x14ac:dyDescent="0.3">
      <c r="B50" t="s">
        <v>632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>
        <v>5453.5977660000008</v>
      </c>
      <c r="N50" s="73">
        <v>4139.1525000000001</v>
      </c>
      <c r="O50" s="73">
        <v>9592.7502660000009</v>
      </c>
    </row>
    <row r="51" spans="2:15" x14ac:dyDescent="0.3">
      <c r="B51" t="s">
        <v>705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>
        <v>240.00659799999997</v>
      </c>
      <c r="N51" s="73">
        <v>3364.8283240000001</v>
      </c>
      <c r="O51" s="73">
        <v>3604.834922</v>
      </c>
    </row>
    <row r="52" spans="2:15" x14ac:dyDescent="0.3">
      <c r="B52" t="s">
        <v>659</v>
      </c>
      <c r="C52" s="73"/>
      <c r="D52" s="73"/>
      <c r="E52" s="73"/>
      <c r="F52" s="73">
        <v>0.13300000000000001</v>
      </c>
      <c r="G52" s="73">
        <v>20.1205</v>
      </c>
      <c r="H52" s="73">
        <v>80.499000000000009</v>
      </c>
      <c r="I52" s="73">
        <v>6.875</v>
      </c>
      <c r="J52" s="73">
        <v>43.569860000000006</v>
      </c>
      <c r="K52" s="73">
        <v>18.260535999999998</v>
      </c>
      <c r="L52" s="73">
        <v>0.54378099999999996</v>
      </c>
      <c r="M52" s="73">
        <v>1344.2814699999999</v>
      </c>
      <c r="N52" s="73">
        <v>3014.8011149999998</v>
      </c>
      <c r="O52" s="73">
        <v>4529.0842619999994</v>
      </c>
    </row>
    <row r="53" spans="2:15" x14ac:dyDescent="0.3">
      <c r="B53" t="s">
        <v>153</v>
      </c>
      <c r="C53" s="73"/>
      <c r="D53" s="73"/>
      <c r="E53" s="73"/>
      <c r="F53" s="73"/>
      <c r="G53" s="73"/>
      <c r="H53" s="73"/>
      <c r="I53" s="73"/>
      <c r="J53" s="73"/>
      <c r="K53" s="73">
        <v>1872.800369</v>
      </c>
      <c r="L53" s="73">
        <v>10028.954702999999</v>
      </c>
      <c r="M53" s="73">
        <v>5215.7753780000003</v>
      </c>
      <c r="N53" s="73">
        <v>2787.7769999999996</v>
      </c>
      <c r="O53" s="73">
        <v>19905.307449999997</v>
      </c>
    </row>
    <row r="54" spans="2:15" x14ac:dyDescent="0.3">
      <c r="B54" t="s">
        <v>813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>
        <v>2771.5054660000001</v>
      </c>
      <c r="O54" s="73">
        <v>2771.5054660000001</v>
      </c>
    </row>
    <row r="55" spans="2:15" x14ac:dyDescent="0.3">
      <c r="B55" t="s">
        <v>667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>
        <v>1036.694436</v>
      </c>
      <c r="N55" s="73">
        <v>2753.0245970000001</v>
      </c>
      <c r="O55" s="73">
        <v>3789.7190330000003</v>
      </c>
    </row>
    <row r="56" spans="2:15" x14ac:dyDescent="0.3">
      <c r="B56" t="s">
        <v>814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>
        <v>2643.5129999999999</v>
      </c>
      <c r="O56" s="73">
        <v>2643.5129999999999</v>
      </c>
    </row>
    <row r="57" spans="2:15" x14ac:dyDescent="0.3">
      <c r="B57" t="s">
        <v>815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>
        <v>2527.5259080000001</v>
      </c>
      <c r="O57" s="73">
        <v>2527.5259080000001</v>
      </c>
    </row>
    <row r="58" spans="2:15" x14ac:dyDescent="0.3">
      <c r="B58" t="s">
        <v>458</v>
      </c>
      <c r="C58" s="73"/>
      <c r="D58" s="73"/>
      <c r="E58" s="73"/>
      <c r="F58" s="73"/>
      <c r="G58" s="73"/>
      <c r="H58" s="73">
        <v>339.86</v>
      </c>
      <c r="I58" s="73">
        <v>814.38499999999999</v>
      </c>
      <c r="J58" s="73"/>
      <c r="K58" s="73"/>
      <c r="L58" s="73"/>
      <c r="M58" s="73">
        <v>7.306</v>
      </c>
      <c r="N58" s="73">
        <v>2468.8330000000001</v>
      </c>
      <c r="O58" s="73">
        <v>3630.384</v>
      </c>
    </row>
    <row r="59" spans="2:15" x14ac:dyDescent="0.3">
      <c r="B59" t="s">
        <v>647</v>
      </c>
      <c r="C59" s="73"/>
      <c r="D59" s="73"/>
      <c r="E59" s="73">
        <v>0.63200000000000001</v>
      </c>
      <c r="F59" s="73"/>
      <c r="G59" s="73">
        <v>8.4439999999999991</v>
      </c>
      <c r="H59" s="73">
        <v>6.2759999999999998</v>
      </c>
      <c r="I59" s="73">
        <v>2.76</v>
      </c>
      <c r="J59" s="73">
        <v>1.450172</v>
      </c>
      <c r="K59" s="73">
        <v>15.127768</v>
      </c>
      <c r="L59" s="73">
        <v>1.4550340000000002</v>
      </c>
      <c r="M59" s="73">
        <v>2329.9454049999999</v>
      </c>
      <c r="N59" s="73">
        <v>2194.5522179999998</v>
      </c>
      <c r="O59" s="73">
        <v>4560.642597</v>
      </c>
    </row>
    <row r="60" spans="2:15" x14ac:dyDescent="0.3">
      <c r="B60" t="s">
        <v>214</v>
      </c>
      <c r="C60" s="73"/>
      <c r="D60" s="73"/>
      <c r="E60" s="73"/>
      <c r="F60" s="73"/>
      <c r="G60" s="73"/>
      <c r="H60" s="73"/>
      <c r="I60" s="73"/>
      <c r="J60" s="73"/>
      <c r="K60" s="73">
        <v>823.91040800000007</v>
      </c>
      <c r="L60" s="73">
        <v>3674.5408560000001</v>
      </c>
      <c r="M60" s="73">
        <v>5326.7847700000002</v>
      </c>
      <c r="N60" s="73">
        <v>2118.3849999999998</v>
      </c>
      <c r="O60" s="73">
        <v>11943.621034000002</v>
      </c>
    </row>
    <row r="61" spans="2:15" x14ac:dyDescent="0.3">
      <c r="B61" t="s">
        <v>550</v>
      </c>
      <c r="C61" s="73"/>
      <c r="D61" s="73"/>
      <c r="E61" s="73"/>
      <c r="F61" s="73"/>
      <c r="G61" s="73"/>
      <c r="H61" s="73"/>
      <c r="I61" s="73"/>
      <c r="J61" s="73"/>
      <c r="K61" s="73"/>
      <c r="L61" s="73">
        <v>3160.0085049999998</v>
      </c>
      <c r="M61" s="73">
        <v>7605.784643</v>
      </c>
      <c r="N61" s="73">
        <v>2109.1305240000002</v>
      </c>
      <c r="O61" s="73">
        <v>12874.923672000001</v>
      </c>
    </row>
    <row r="62" spans="2:15" x14ac:dyDescent="0.3">
      <c r="B62" t="s">
        <v>820</v>
      </c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>
        <v>1944.6704999999999</v>
      </c>
      <c r="O62" s="73">
        <v>1944.6704999999999</v>
      </c>
    </row>
    <row r="63" spans="2:15" x14ac:dyDescent="0.3">
      <c r="B63" t="s">
        <v>619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>
        <v>2111.0410000000002</v>
      </c>
      <c r="N63" s="73">
        <v>1881.2584999999999</v>
      </c>
      <c r="O63" s="73">
        <v>3992.2995000000001</v>
      </c>
    </row>
    <row r="64" spans="2:15" x14ac:dyDescent="0.3">
      <c r="B64" t="s">
        <v>668</v>
      </c>
      <c r="C64" s="73"/>
      <c r="D64" s="73"/>
      <c r="E64" s="73"/>
      <c r="F64" s="73"/>
      <c r="G64" s="73"/>
      <c r="H64" s="73">
        <v>74.873999999999995</v>
      </c>
      <c r="I64" s="73">
        <v>1431.8520000000001</v>
      </c>
      <c r="J64" s="73">
        <v>954.30826000000002</v>
      </c>
      <c r="K64" s="73">
        <v>1300.6594620000001</v>
      </c>
      <c r="L64" s="73">
        <v>896.81697299999996</v>
      </c>
      <c r="M64" s="73">
        <v>1911.1316529999999</v>
      </c>
      <c r="N64" s="73">
        <v>1840.3330209999999</v>
      </c>
      <c r="O64" s="73">
        <v>8409.9753690000016</v>
      </c>
    </row>
    <row r="65" spans="2:15" x14ac:dyDescent="0.3">
      <c r="B65" t="s">
        <v>826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>
        <v>1509.311479</v>
      </c>
      <c r="O65" s="73">
        <v>1509.311479</v>
      </c>
    </row>
    <row r="66" spans="2:15" x14ac:dyDescent="0.3">
      <c r="B66" t="s">
        <v>597</v>
      </c>
      <c r="C66" s="73"/>
      <c r="D66" s="73"/>
      <c r="E66" s="73"/>
      <c r="F66" s="73"/>
      <c r="G66" s="73"/>
      <c r="H66" s="73"/>
      <c r="I66" s="73"/>
      <c r="J66" s="73"/>
      <c r="K66" s="73"/>
      <c r="L66" s="73">
        <v>293.15183300000001</v>
      </c>
      <c r="M66" s="73">
        <v>1489.1714999999999</v>
      </c>
      <c r="N66" s="73">
        <v>922.12267999999995</v>
      </c>
      <c r="O66" s="73">
        <v>2704.4460129999998</v>
      </c>
    </row>
    <row r="67" spans="2:15" x14ac:dyDescent="0.3">
      <c r="B67" t="s">
        <v>219</v>
      </c>
      <c r="C67" s="73">
        <v>11358.569</v>
      </c>
      <c r="D67" s="73">
        <v>11066.0915</v>
      </c>
      <c r="E67" s="73">
        <v>9553.2000000000007</v>
      </c>
      <c r="F67" s="73">
        <v>12785.7675</v>
      </c>
      <c r="G67" s="73">
        <v>12282.685167</v>
      </c>
      <c r="H67" s="73">
        <v>4747.4155000000001</v>
      </c>
      <c r="I67" s="73">
        <v>3815.3589999999999</v>
      </c>
      <c r="J67" s="73"/>
      <c r="K67" s="73">
        <v>3326.1959999999999</v>
      </c>
      <c r="L67" s="73">
        <v>3135.7950260000002</v>
      </c>
      <c r="M67" s="73">
        <v>543.49935200000004</v>
      </c>
      <c r="N67" s="73">
        <v>873.99366999999995</v>
      </c>
      <c r="O67" s="73">
        <v>73488.571714999998</v>
      </c>
    </row>
    <row r="68" spans="2:15" x14ac:dyDescent="0.3">
      <c r="B68" t="s">
        <v>692</v>
      </c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>
        <v>283.916</v>
      </c>
      <c r="N68" s="73">
        <v>803.16356699999994</v>
      </c>
      <c r="O68" s="73">
        <v>1087.079567</v>
      </c>
    </row>
    <row r="69" spans="2:15" x14ac:dyDescent="0.3">
      <c r="B69" t="s">
        <v>706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>
        <v>174.47833</v>
      </c>
      <c r="N69" s="73">
        <v>638.28237300000001</v>
      </c>
      <c r="O69" s="73">
        <v>812.76070300000003</v>
      </c>
    </row>
    <row r="70" spans="2:15" x14ac:dyDescent="0.3">
      <c r="B70" t="s">
        <v>850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>
        <v>616.34450000000004</v>
      </c>
      <c r="O70" s="73">
        <v>616.34450000000004</v>
      </c>
    </row>
    <row r="71" spans="2:15" x14ac:dyDescent="0.3">
      <c r="B71" t="s">
        <v>851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>
        <v>571.94086800000002</v>
      </c>
      <c r="O71" s="73">
        <v>571.94086800000002</v>
      </c>
    </row>
    <row r="72" spans="2:15" x14ac:dyDescent="0.3">
      <c r="B72" t="s">
        <v>486</v>
      </c>
      <c r="C72" s="73"/>
      <c r="D72" s="73"/>
      <c r="E72" s="73"/>
      <c r="F72" s="73"/>
      <c r="G72" s="73"/>
      <c r="H72" s="73"/>
      <c r="I72" s="73">
        <v>59.186999999999998</v>
      </c>
      <c r="J72" s="73">
        <v>437.565</v>
      </c>
      <c r="K72" s="73">
        <v>1130.1365000000001</v>
      </c>
      <c r="L72" s="73"/>
      <c r="M72" s="73"/>
      <c r="N72" s="73">
        <v>512.03650000000005</v>
      </c>
      <c r="O72" s="73">
        <v>2138.9250000000002</v>
      </c>
    </row>
    <row r="73" spans="2:15" x14ac:dyDescent="0.3">
      <c r="B73" t="s">
        <v>859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>
        <v>493</v>
      </c>
      <c r="O73" s="73">
        <v>493</v>
      </c>
    </row>
    <row r="74" spans="2:15" x14ac:dyDescent="0.3">
      <c r="B74" t="s">
        <v>860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>
        <v>480.47899999999998</v>
      </c>
      <c r="O74" s="73">
        <v>480.47899999999998</v>
      </c>
    </row>
    <row r="75" spans="2:15" x14ac:dyDescent="0.3">
      <c r="B75" t="s">
        <v>865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>
        <v>409.6</v>
      </c>
      <c r="O75" s="73">
        <v>409.6</v>
      </c>
    </row>
    <row r="76" spans="2:15" x14ac:dyDescent="0.3">
      <c r="B76" t="s">
        <v>867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>
        <v>343.86</v>
      </c>
      <c r="O76" s="73">
        <v>343.86</v>
      </c>
    </row>
    <row r="77" spans="2:15" x14ac:dyDescent="0.3">
      <c r="B77" t="s">
        <v>868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>
        <v>334.6</v>
      </c>
      <c r="O77" s="73">
        <v>334.6</v>
      </c>
    </row>
    <row r="78" spans="2:15" x14ac:dyDescent="0.3">
      <c r="B78" t="s">
        <v>874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>
        <v>307.75749999999999</v>
      </c>
      <c r="O78" s="73">
        <v>307.75749999999999</v>
      </c>
    </row>
    <row r="79" spans="2:15" x14ac:dyDescent="0.3">
      <c r="B79" t="s">
        <v>878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>
        <v>294.3</v>
      </c>
      <c r="O79" s="73">
        <v>294.3</v>
      </c>
    </row>
    <row r="80" spans="2:15" x14ac:dyDescent="0.3">
      <c r="B80" t="s">
        <v>210</v>
      </c>
      <c r="C80" s="73"/>
      <c r="D80" s="73"/>
      <c r="E80" s="73"/>
      <c r="F80" s="73"/>
      <c r="G80" s="73"/>
      <c r="H80" s="73"/>
      <c r="I80" s="73">
        <v>76.108000000000004</v>
      </c>
      <c r="J80" s="73">
        <v>2161.1663870000002</v>
      </c>
      <c r="K80" s="73">
        <v>2428.4808750000002</v>
      </c>
      <c r="L80" s="73">
        <v>3658.9282480000002</v>
      </c>
      <c r="M80" s="73">
        <v>1505.9590000000001</v>
      </c>
      <c r="N80" s="73">
        <v>241.11600000000001</v>
      </c>
      <c r="O80" s="73">
        <v>10071.758510000001</v>
      </c>
    </row>
    <row r="81" spans="2:15" x14ac:dyDescent="0.3">
      <c r="B81" t="s">
        <v>882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>
        <v>219.85499999999999</v>
      </c>
      <c r="O81" s="73">
        <v>219.85499999999999</v>
      </c>
    </row>
    <row r="82" spans="2:15" x14ac:dyDescent="0.3">
      <c r="B82" t="s">
        <v>889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>
        <v>195.65700000000001</v>
      </c>
      <c r="O82" s="73">
        <v>195.65700000000001</v>
      </c>
    </row>
    <row r="83" spans="2:15" x14ac:dyDescent="0.3">
      <c r="B83" t="s">
        <v>898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>
        <v>158.41249999999999</v>
      </c>
      <c r="O83" s="73">
        <v>158.41249999999999</v>
      </c>
    </row>
    <row r="84" spans="2:15" x14ac:dyDescent="0.3">
      <c r="B84" t="s">
        <v>903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>
        <v>121.468</v>
      </c>
      <c r="O84" s="73">
        <v>121.468</v>
      </c>
    </row>
    <row r="85" spans="2:15" x14ac:dyDescent="0.3">
      <c r="B85" t="s">
        <v>481</v>
      </c>
      <c r="C85" s="73"/>
      <c r="D85" s="73"/>
      <c r="E85" s="73"/>
      <c r="F85" s="73"/>
      <c r="G85" s="73"/>
      <c r="H85" s="73">
        <v>1162.0070000000001</v>
      </c>
      <c r="I85" s="73">
        <v>590.98900000000003</v>
      </c>
      <c r="J85" s="73"/>
      <c r="K85" s="73"/>
      <c r="L85" s="73"/>
      <c r="M85" s="73"/>
      <c r="N85" s="73">
        <v>110.8145</v>
      </c>
      <c r="O85" s="73">
        <v>1863.8105</v>
      </c>
    </row>
    <row r="86" spans="2:15" x14ac:dyDescent="0.3">
      <c r="B86" t="s">
        <v>457</v>
      </c>
      <c r="C86" s="73"/>
      <c r="D86" s="73"/>
      <c r="E86" s="73"/>
      <c r="F86" s="73"/>
      <c r="G86" s="73"/>
      <c r="H86" s="73"/>
      <c r="I86" s="73"/>
      <c r="J86" s="73">
        <v>177.97037899999998</v>
      </c>
      <c r="K86" s="73">
        <v>46.074148000000001</v>
      </c>
      <c r="L86" s="73"/>
      <c r="M86" s="73">
        <v>58.155999999999999</v>
      </c>
      <c r="N86" s="73">
        <v>108.754</v>
      </c>
      <c r="O86" s="73">
        <v>390.95452699999998</v>
      </c>
    </row>
    <row r="87" spans="2:15" x14ac:dyDescent="0.3">
      <c r="B87" t="s">
        <v>910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>
        <v>103.96757799999999</v>
      </c>
      <c r="O87" s="73">
        <v>103.96757799999999</v>
      </c>
    </row>
    <row r="88" spans="2:15" x14ac:dyDescent="0.3">
      <c r="B88" t="s">
        <v>576</v>
      </c>
      <c r="C88" s="73"/>
      <c r="D88" s="73"/>
      <c r="E88" s="73"/>
      <c r="F88" s="73"/>
      <c r="G88" s="73"/>
      <c r="H88" s="73"/>
      <c r="I88" s="73"/>
      <c r="J88" s="73"/>
      <c r="K88" s="73"/>
      <c r="L88" s="73">
        <v>686.16700000000003</v>
      </c>
      <c r="M88" s="73">
        <v>165.43100000000001</v>
      </c>
      <c r="N88" s="73">
        <v>96.241</v>
      </c>
      <c r="O88" s="73">
        <v>947.83900000000006</v>
      </c>
    </row>
    <row r="89" spans="2:15" x14ac:dyDescent="0.3">
      <c r="B89" t="s">
        <v>234</v>
      </c>
      <c r="C89" s="73"/>
      <c r="D89" s="73"/>
      <c r="E89" s="73"/>
      <c r="F89" s="73"/>
      <c r="G89" s="73"/>
      <c r="H89" s="73"/>
      <c r="I89" s="73"/>
      <c r="J89" s="73">
        <v>5557.6732000000002</v>
      </c>
      <c r="K89" s="73">
        <v>4975.0042549999998</v>
      </c>
      <c r="L89" s="73">
        <v>2604.992021</v>
      </c>
      <c r="M89" s="73"/>
      <c r="N89" s="73">
        <v>85.210999999999999</v>
      </c>
      <c r="O89" s="73">
        <v>13222.880476</v>
      </c>
    </row>
    <row r="90" spans="2:15" x14ac:dyDescent="0.3">
      <c r="B90" t="s">
        <v>454</v>
      </c>
      <c r="C90" s="73"/>
      <c r="D90" s="73"/>
      <c r="E90" s="73"/>
      <c r="F90" s="73"/>
      <c r="G90" s="73"/>
      <c r="H90" s="73"/>
      <c r="I90" s="73"/>
      <c r="J90" s="73">
        <v>1394.166849</v>
      </c>
      <c r="K90" s="73">
        <v>9270.4109480000006</v>
      </c>
      <c r="L90" s="73"/>
      <c r="M90" s="73"/>
      <c r="N90" s="73">
        <v>27.492146999999999</v>
      </c>
      <c r="O90" s="73">
        <v>10692.069944000001</v>
      </c>
    </row>
    <row r="91" spans="2:15" x14ac:dyDescent="0.3">
      <c r="B91" t="s">
        <v>599</v>
      </c>
      <c r="C91" s="73"/>
      <c r="D91" s="73"/>
      <c r="E91" s="73"/>
      <c r="F91" s="73"/>
      <c r="G91" s="73"/>
      <c r="H91" s="73"/>
      <c r="I91" s="73"/>
      <c r="J91" s="73"/>
      <c r="K91" s="73"/>
      <c r="L91" s="73">
        <v>290.17099999999999</v>
      </c>
      <c r="M91" s="73">
        <v>1078.0730000000001</v>
      </c>
      <c r="N91" s="73">
        <v>11.609</v>
      </c>
      <c r="O91" s="73">
        <v>1379.8530000000001</v>
      </c>
    </row>
    <row r="92" spans="2:15" x14ac:dyDescent="0.3">
      <c r="B92" t="s">
        <v>449</v>
      </c>
      <c r="C92" s="73"/>
      <c r="D92" s="73"/>
      <c r="E92" s="73"/>
      <c r="F92" s="73"/>
      <c r="G92" s="73"/>
      <c r="H92" s="73"/>
      <c r="I92" s="73">
        <v>47.618000000000002</v>
      </c>
      <c r="J92" s="73">
        <v>2195.2114999999999</v>
      </c>
      <c r="K92" s="73">
        <v>4847.143427</v>
      </c>
      <c r="L92" s="73"/>
      <c r="M92" s="73"/>
      <c r="N92" s="73">
        <v>1.3320000000000001</v>
      </c>
      <c r="O92" s="73">
        <v>7091.3049270000001</v>
      </c>
    </row>
    <row r="93" spans="2:15" x14ac:dyDescent="0.3">
      <c r="B93" t="s">
        <v>181</v>
      </c>
      <c r="C93" s="73"/>
      <c r="D93" s="73"/>
      <c r="E93" s="73"/>
      <c r="F93" s="73"/>
      <c r="G93" s="73">
        <v>2669.1971000000003</v>
      </c>
      <c r="H93" s="73">
        <v>20869.593499999999</v>
      </c>
      <c r="I93" s="73">
        <v>16076.4275</v>
      </c>
      <c r="J93" s="73">
        <v>5282.0873729999994</v>
      </c>
      <c r="K93" s="73">
        <v>9989.7245600000006</v>
      </c>
      <c r="L93" s="73">
        <v>6597.5966840000001</v>
      </c>
      <c r="M93" s="73">
        <v>1235.437743</v>
      </c>
      <c r="N93" s="73">
        <v>0.53</v>
      </c>
      <c r="O93" s="73">
        <v>62720.594460000008</v>
      </c>
    </row>
    <row r="94" spans="2:15" x14ac:dyDescent="0.3">
      <c r="B94" t="s">
        <v>508</v>
      </c>
      <c r="C94" s="73"/>
      <c r="D94" s="73"/>
      <c r="E94" s="73"/>
      <c r="F94" s="73"/>
      <c r="G94" s="73"/>
      <c r="H94" s="73"/>
      <c r="I94" s="73"/>
      <c r="J94" s="73"/>
      <c r="K94" s="73">
        <v>841.64300000000003</v>
      </c>
      <c r="L94" s="73"/>
      <c r="M94" s="73"/>
      <c r="N94" s="73"/>
      <c r="O94" s="73">
        <v>841.64300000000003</v>
      </c>
    </row>
    <row r="95" spans="2:15" x14ac:dyDescent="0.3">
      <c r="B95" t="s">
        <v>697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>
        <v>244.35593599999999</v>
      </c>
      <c r="N95" s="73"/>
      <c r="O95" s="73">
        <v>244.35593599999999</v>
      </c>
    </row>
    <row r="96" spans="2:15" x14ac:dyDescent="0.3">
      <c r="B96" t="s">
        <v>168</v>
      </c>
      <c r="C96" s="73"/>
      <c r="D96" s="73"/>
      <c r="E96" s="73"/>
      <c r="F96" s="73"/>
      <c r="G96" s="73"/>
      <c r="H96" s="73">
        <v>60.529000000000003</v>
      </c>
      <c r="I96" s="73"/>
      <c r="J96" s="73"/>
      <c r="K96" s="73">
        <v>24859.918715</v>
      </c>
      <c r="L96" s="73">
        <v>8205.3738329999996</v>
      </c>
      <c r="M96" s="73">
        <v>831.23649999999998</v>
      </c>
      <c r="N96" s="73"/>
      <c r="O96" s="73">
        <v>33957.058047999999</v>
      </c>
    </row>
    <row r="97" spans="2:15" x14ac:dyDescent="0.3">
      <c r="B97" t="s">
        <v>273</v>
      </c>
      <c r="C97" s="73"/>
      <c r="D97" s="73"/>
      <c r="E97" s="73"/>
      <c r="F97" s="73"/>
      <c r="G97" s="73"/>
      <c r="H97" s="73"/>
      <c r="I97" s="73"/>
      <c r="J97" s="73"/>
      <c r="K97" s="73">
        <v>390.11585200000002</v>
      </c>
      <c r="L97" s="73">
        <v>1073.667964</v>
      </c>
      <c r="M97" s="73">
        <v>11.353</v>
      </c>
      <c r="N97" s="73"/>
      <c r="O97" s="73">
        <v>1475.1368160000002</v>
      </c>
    </row>
    <row r="98" spans="2:15" x14ac:dyDescent="0.3">
      <c r="B98" t="s">
        <v>430</v>
      </c>
      <c r="C98" s="73"/>
      <c r="D98" s="73"/>
      <c r="E98" s="73"/>
      <c r="F98" s="73"/>
      <c r="G98" s="73"/>
      <c r="H98" s="73"/>
      <c r="I98" s="73">
        <v>3494.9930729999996</v>
      </c>
      <c r="J98" s="73"/>
      <c r="K98" s="73"/>
      <c r="L98" s="73"/>
      <c r="M98" s="73"/>
      <c r="N98" s="73"/>
      <c r="O98" s="73">
        <v>3494.9930729999996</v>
      </c>
    </row>
    <row r="99" spans="2:15" x14ac:dyDescent="0.3">
      <c r="B99" t="s">
        <v>333</v>
      </c>
      <c r="C99" s="73"/>
      <c r="D99" s="73"/>
      <c r="E99" s="73"/>
      <c r="F99" s="73"/>
      <c r="G99" s="73"/>
      <c r="H99" s="73"/>
      <c r="I99" s="73">
        <v>819.49400000000003</v>
      </c>
      <c r="J99" s="73">
        <v>130.45619400000001</v>
      </c>
      <c r="K99" s="73">
        <v>22.455500000000001</v>
      </c>
      <c r="L99" s="73">
        <v>103.464</v>
      </c>
      <c r="M99" s="73"/>
      <c r="N99" s="73"/>
      <c r="O99" s="73">
        <v>1075.869694</v>
      </c>
    </row>
    <row r="100" spans="2:15" x14ac:dyDescent="0.3">
      <c r="B100" t="s">
        <v>413</v>
      </c>
      <c r="C100" s="73"/>
      <c r="D100" s="73"/>
      <c r="E100" s="73"/>
      <c r="F100" s="73"/>
      <c r="G100" s="73"/>
      <c r="H100" s="73"/>
      <c r="I100" s="73"/>
      <c r="J100" s="73">
        <v>1625.8113330000001</v>
      </c>
      <c r="K100" s="73">
        <v>1997.4489599999999</v>
      </c>
      <c r="L100" s="73"/>
      <c r="M100" s="73"/>
      <c r="N100" s="73"/>
      <c r="O100" s="73">
        <v>3623.2602930000003</v>
      </c>
    </row>
    <row r="101" spans="2:15" x14ac:dyDescent="0.3">
      <c r="B101" t="s">
        <v>479</v>
      </c>
      <c r="C101" s="73"/>
      <c r="D101" s="73"/>
      <c r="E101" s="73"/>
      <c r="F101" s="73"/>
      <c r="G101" s="73"/>
      <c r="H101" s="73"/>
      <c r="I101" s="73"/>
      <c r="J101" s="73">
        <v>103.226</v>
      </c>
      <c r="K101" s="73"/>
      <c r="L101" s="73"/>
      <c r="M101" s="73"/>
      <c r="N101" s="73"/>
      <c r="O101" s="73">
        <v>103.226</v>
      </c>
    </row>
    <row r="102" spans="2:15" x14ac:dyDescent="0.3">
      <c r="B102" t="s">
        <v>696</v>
      </c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>
        <v>266.56778600000001</v>
      </c>
      <c r="N102" s="73"/>
      <c r="O102" s="73">
        <v>266.56778600000001</v>
      </c>
    </row>
    <row r="103" spans="2:15" x14ac:dyDescent="0.3">
      <c r="B103" t="s">
        <v>290</v>
      </c>
      <c r="C103" s="73"/>
      <c r="D103" s="73"/>
      <c r="E103" s="73"/>
      <c r="F103" s="73">
        <v>362.78699999999998</v>
      </c>
      <c r="G103" s="73">
        <v>21462.056967</v>
      </c>
      <c r="H103" s="73">
        <v>2434.621333</v>
      </c>
      <c r="I103" s="73">
        <v>4310.1052449999997</v>
      </c>
      <c r="J103" s="73"/>
      <c r="K103" s="73">
        <v>61.714500000000001</v>
      </c>
      <c r="L103" s="73">
        <v>791.83710999999994</v>
      </c>
      <c r="M103" s="73">
        <v>143.41018800000001</v>
      </c>
      <c r="N103" s="73"/>
      <c r="O103" s="73">
        <v>29566.532342999999</v>
      </c>
    </row>
    <row r="104" spans="2:15" x14ac:dyDescent="0.3">
      <c r="B104" t="s">
        <v>161</v>
      </c>
      <c r="C104" s="73"/>
      <c r="D104" s="73"/>
      <c r="E104" s="73"/>
      <c r="F104" s="73"/>
      <c r="G104" s="73"/>
      <c r="H104" s="73"/>
      <c r="I104" s="73"/>
      <c r="J104" s="73">
        <v>3413.2664829999999</v>
      </c>
      <c r="K104" s="73">
        <v>8967.5046010000005</v>
      </c>
      <c r="L104" s="73">
        <v>9379.5355340000006</v>
      </c>
      <c r="M104" s="73">
        <v>1291.8381769999999</v>
      </c>
      <c r="N104" s="73"/>
      <c r="O104" s="73">
        <v>23052.144795000004</v>
      </c>
    </row>
    <row r="105" spans="2:15" x14ac:dyDescent="0.3">
      <c r="B105" t="s">
        <v>700</v>
      </c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>
        <v>202.02799999999999</v>
      </c>
      <c r="N105" s="73"/>
      <c r="O105" s="73">
        <v>202.02799999999999</v>
      </c>
    </row>
    <row r="106" spans="2:15" x14ac:dyDescent="0.3">
      <c r="B106" t="s">
        <v>381</v>
      </c>
      <c r="C106" s="73"/>
      <c r="D106" s="73"/>
      <c r="E106" s="73"/>
      <c r="F106" s="73"/>
      <c r="G106" s="73"/>
      <c r="H106" s="73">
        <v>1333.7149999999999</v>
      </c>
      <c r="I106" s="73"/>
      <c r="J106" s="73"/>
      <c r="K106" s="73"/>
      <c r="L106" s="73"/>
      <c r="M106" s="73"/>
      <c r="N106" s="73"/>
      <c r="O106" s="73">
        <v>1333.7149999999999</v>
      </c>
    </row>
    <row r="107" spans="2:15" x14ac:dyDescent="0.3">
      <c r="B107" t="s">
        <v>404</v>
      </c>
      <c r="C107" s="73"/>
      <c r="D107" s="73"/>
      <c r="E107" s="73"/>
      <c r="F107" s="73"/>
      <c r="G107" s="73"/>
      <c r="H107" s="73">
        <v>1672.6479999999999</v>
      </c>
      <c r="I107" s="73">
        <v>8882.9835000000003</v>
      </c>
      <c r="J107" s="73">
        <v>3385.7984019999999</v>
      </c>
      <c r="K107" s="73">
        <v>1455.2415000000001</v>
      </c>
      <c r="L107" s="73"/>
      <c r="M107" s="73"/>
      <c r="N107" s="73"/>
      <c r="O107" s="73">
        <v>15396.671402</v>
      </c>
    </row>
    <row r="108" spans="2:15" x14ac:dyDescent="0.3">
      <c r="B108" t="s">
        <v>328</v>
      </c>
      <c r="C108" s="73"/>
      <c r="D108" s="73">
        <v>173.32900000000001</v>
      </c>
      <c r="E108" s="73">
        <v>1429.9829999999999</v>
      </c>
      <c r="F108" s="73"/>
      <c r="G108" s="73"/>
      <c r="H108" s="73">
        <v>408.31150000000002</v>
      </c>
      <c r="I108" s="73">
        <v>1266.1099999999999</v>
      </c>
      <c r="J108" s="73"/>
      <c r="K108" s="73"/>
      <c r="L108" s="73">
        <v>130.89251400000001</v>
      </c>
      <c r="M108" s="73"/>
      <c r="N108" s="73"/>
      <c r="O108" s="73">
        <v>3408.6260139999999</v>
      </c>
    </row>
    <row r="109" spans="2:15" x14ac:dyDescent="0.3">
      <c r="B109" t="s">
        <v>485</v>
      </c>
      <c r="C109" s="73"/>
      <c r="D109" s="73"/>
      <c r="E109" s="73"/>
      <c r="F109" s="73"/>
      <c r="G109" s="73">
        <v>2737.0725000000002</v>
      </c>
      <c r="H109" s="73">
        <v>47.603000000000002</v>
      </c>
      <c r="I109" s="73"/>
      <c r="J109" s="73"/>
      <c r="K109" s="73"/>
      <c r="L109" s="73"/>
      <c r="M109" s="73"/>
      <c r="N109" s="73"/>
      <c r="O109" s="73">
        <v>2784.6755000000003</v>
      </c>
    </row>
    <row r="110" spans="2:15" x14ac:dyDescent="0.3">
      <c r="B110" t="s">
        <v>314</v>
      </c>
      <c r="C110" s="73"/>
      <c r="D110" s="73"/>
      <c r="E110" s="73"/>
      <c r="F110" s="73"/>
      <c r="G110" s="73"/>
      <c r="H110" s="73"/>
      <c r="I110" s="73"/>
      <c r="J110" s="73"/>
      <c r="K110" s="73">
        <v>609.64400000000001</v>
      </c>
      <c r="L110" s="73">
        <v>275.52600000000001</v>
      </c>
      <c r="M110" s="73"/>
      <c r="N110" s="73"/>
      <c r="O110" s="73">
        <v>885.17000000000007</v>
      </c>
    </row>
    <row r="111" spans="2:15" x14ac:dyDescent="0.3">
      <c r="B111" t="s">
        <v>693</v>
      </c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>
        <v>251.11799999999999</v>
      </c>
      <c r="N111" s="73"/>
      <c r="O111" s="73">
        <v>251.11799999999999</v>
      </c>
    </row>
    <row r="112" spans="2:15" x14ac:dyDescent="0.3">
      <c r="B112" t="s">
        <v>520</v>
      </c>
      <c r="C112" s="73"/>
      <c r="D112" s="73"/>
      <c r="E112" s="73"/>
      <c r="F112" s="73"/>
      <c r="G112" s="73"/>
      <c r="H112" s="73"/>
      <c r="I112" s="73"/>
      <c r="J112" s="73"/>
      <c r="K112" s="73">
        <v>117.943</v>
      </c>
      <c r="L112" s="73"/>
      <c r="M112" s="73"/>
      <c r="N112" s="73"/>
      <c r="O112" s="73">
        <v>117.943</v>
      </c>
    </row>
    <row r="113" spans="2:15" x14ac:dyDescent="0.3">
      <c r="B113" t="s">
        <v>272</v>
      </c>
      <c r="C113" s="73"/>
      <c r="D113" s="73"/>
      <c r="E113" s="73"/>
      <c r="F113" s="73"/>
      <c r="G113" s="73"/>
      <c r="H113" s="73"/>
      <c r="I113" s="73"/>
      <c r="J113" s="73"/>
      <c r="K113" s="73">
        <v>119.556</v>
      </c>
      <c r="L113" s="73">
        <v>1363.13</v>
      </c>
      <c r="M113" s="73">
        <v>92.025000000000006</v>
      </c>
      <c r="N113" s="73"/>
      <c r="O113" s="73">
        <v>1574.7110000000002</v>
      </c>
    </row>
    <row r="114" spans="2:15" x14ac:dyDescent="0.3">
      <c r="B114" t="s">
        <v>451</v>
      </c>
      <c r="C114" s="73"/>
      <c r="D114" s="73"/>
      <c r="E114" s="73"/>
      <c r="F114" s="73"/>
      <c r="G114" s="73"/>
      <c r="H114" s="73">
        <v>378.21199999999999</v>
      </c>
      <c r="I114" s="73"/>
      <c r="J114" s="73"/>
      <c r="K114" s="73"/>
      <c r="L114" s="73"/>
      <c r="M114" s="73"/>
      <c r="N114" s="73"/>
      <c r="O114" s="73">
        <v>378.21199999999999</v>
      </c>
    </row>
    <row r="115" spans="2:15" x14ac:dyDescent="0.3">
      <c r="B115" t="s">
        <v>131</v>
      </c>
      <c r="C115" s="73"/>
      <c r="D115" s="73"/>
      <c r="E115" s="73"/>
      <c r="F115" s="73">
        <v>1726.86</v>
      </c>
      <c r="G115" s="73"/>
      <c r="H115" s="73">
        <v>4438.2619999999997</v>
      </c>
      <c r="I115" s="73"/>
      <c r="J115" s="73"/>
      <c r="K115" s="73">
        <v>4.0090000000000003</v>
      </c>
      <c r="L115" s="73">
        <v>14426.976595</v>
      </c>
      <c r="M115" s="73">
        <v>2748.1585</v>
      </c>
      <c r="N115" s="73"/>
      <c r="O115" s="73">
        <v>23344.266095000003</v>
      </c>
    </row>
    <row r="116" spans="2:15" x14ac:dyDescent="0.3">
      <c r="B116" t="s">
        <v>556</v>
      </c>
      <c r="C116" s="73"/>
      <c r="D116" s="73"/>
      <c r="E116" s="73"/>
      <c r="F116" s="73"/>
      <c r="G116" s="73"/>
      <c r="H116" s="73"/>
      <c r="I116" s="73"/>
      <c r="J116" s="73"/>
      <c r="K116" s="73"/>
      <c r="L116" s="73">
        <v>2480.8780000000002</v>
      </c>
      <c r="M116" s="73">
        <v>1491.3235</v>
      </c>
      <c r="N116" s="73"/>
      <c r="O116" s="73">
        <v>3972.2015000000001</v>
      </c>
    </row>
    <row r="117" spans="2:15" x14ac:dyDescent="0.3">
      <c r="B117" t="s">
        <v>137</v>
      </c>
      <c r="C117" s="73"/>
      <c r="D117" s="73"/>
      <c r="E117" s="73"/>
      <c r="F117" s="73"/>
      <c r="G117" s="73"/>
      <c r="H117" s="73"/>
      <c r="I117" s="73">
        <v>17538.247851</v>
      </c>
      <c r="J117" s="73">
        <v>2376.8355000000001</v>
      </c>
      <c r="K117" s="73">
        <v>4765.0961660000003</v>
      </c>
      <c r="L117" s="73">
        <v>12849.222567999999</v>
      </c>
      <c r="M117" s="73">
        <v>2968.0864849999998</v>
      </c>
      <c r="N117" s="73"/>
      <c r="O117" s="73">
        <v>40497.488570000001</v>
      </c>
    </row>
    <row r="118" spans="2:15" x14ac:dyDescent="0.3">
      <c r="B118" t="s">
        <v>722</v>
      </c>
      <c r="C118" s="73"/>
      <c r="D118" s="73"/>
      <c r="E118" s="73"/>
      <c r="F118" s="73"/>
      <c r="G118" s="73"/>
      <c r="H118" s="73"/>
      <c r="I118" s="73"/>
      <c r="J118" s="73"/>
      <c r="K118" s="73"/>
      <c r="L118" s="73">
        <v>103.56399999999999</v>
      </c>
      <c r="M118" s="73">
        <v>441.952246</v>
      </c>
      <c r="N118" s="73"/>
      <c r="O118" s="73">
        <v>545.51624600000002</v>
      </c>
    </row>
    <row r="119" spans="2:15" x14ac:dyDescent="0.3">
      <c r="B119" t="s">
        <v>440</v>
      </c>
      <c r="C119" s="73"/>
      <c r="D119" s="73"/>
      <c r="E119" s="73"/>
      <c r="F119" s="73"/>
      <c r="G119" s="73">
        <v>3373.58</v>
      </c>
      <c r="H119" s="73">
        <v>5529.59</v>
      </c>
      <c r="I119" s="73"/>
      <c r="J119" s="73">
        <v>73.48</v>
      </c>
      <c r="K119" s="73"/>
      <c r="L119" s="73"/>
      <c r="M119" s="73"/>
      <c r="N119" s="73"/>
      <c r="O119" s="73">
        <v>8976.65</v>
      </c>
    </row>
    <row r="120" spans="2:15" x14ac:dyDescent="0.3">
      <c r="B120" t="s">
        <v>254</v>
      </c>
      <c r="C120" s="73"/>
      <c r="D120" s="73"/>
      <c r="E120" s="73"/>
      <c r="F120" s="73"/>
      <c r="G120" s="73">
        <v>3002.4890600000003</v>
      </c>
      <c r="H120" s="73">
        <v>11556.17662</v>
      </c>
      <c r="I120" s="73">
        <v>18054.318499999998</v>
      </c>
      <c r="J120" s="73">
        <v>2246.3296600000003</v>
      </c>
      <c r="K120" s="73">
        <v>2307.3645000000001</v>
      </c>
      <c r="L120" s="73">
        <v>1827.1320000000001</v>
      </c>
      <c r="M120" s="73">
        <v>1973.1892379999999</v>
      </c>
      <c r="N120" s="73"/>
      <c r="O120" s="73">
        <v>40966.999578000003</v>
      </c>
    </row>
    <row r="121" spans="2:15" x14ac:dyDescent="0.3">
      <c r="B121" t="s">
        <v>303</v>
      </c>
      <c r="C121" s="73"/>
      <c r="D121" s="73"/>
      <c r="E121" s="73"/>
      <c r="F121" s="73"/>
      <c r="G121" s="73"/>
      <c r="H121" s="73"/>
      <c r="I121" s="73"/>
      <c r="J121" s="73"/>
      <c r="K121" s="73">
        <v>338.911</v>
      </c>
      <c r="L121" s="73">
        <v>467.64171500000003</v>
      </c>
      <c r="M121" s="73"/>
      <c r="N121" s="73"/>
      <c r="O121" s="73">
        <v>806.55271500000003</v>
      </c>
    </row>
    <row r="122" spans="2:15" x14ac:dyDescent="0.3">
      <c r="B122" t="s">
        <v>539</v>
      </c>
      <c r="C122" s="73"/>
      <c r="D122" s="73"/>
      <c r="E122" s="73"/>
      <c r="F122" s="73"/>
      <c r="G122" s="73"/>
      <c r="H122" s="73"/>
      <c r="I122" s="73"/>
      <c r="J122" s="73"/>
      <c r="K122" s="73"/>
      <c r="L122" s="73">
        <v>5730.7593729999999</v>
      </c>
      <c r="M122" s="73"/>
      <c r="N122" s="73"/>
      <c r="O122" s="73">
        <v>5730.7593729999999</v>
      </c>
    </row>
    <row r="123" spans="2:15" x14ac:dyDescent="0.3">
      <c r="B123" t="s">
        <v>209</v>
      </c>
      <c r="C123" s="73"/>
      <c r="D123" s="73"/>
      <c r="E123" s="73"/>
      <c r="F123" s="73"/>
      <c r="G123" s="73"/>
      <c r="H123" s="73"/>
      <c r="I123" s="73"/>
      <c r="J123" s="73">
        <v>9028.4247009999999</v>
      </c>
      <c r="K123" s="73">
        <v>7098.2568519999995</v>
      </c>
      <c r="L123" s="73">
        <v>3907.3767330000001</v>
      </c>
      <c r="M123" s="73"/>
      <c r="N123" s="73"/>
      <c r="O123" s="73">
        <v>20034.058285999999</v>
      </c>
    </row>
    <row r="124" spans="2:15" x14ac:dyDescent="0.3">
      <c r="B124" t="s">
        <v>509</v>
      </c>
      <c r="C124" s="73"/>
      <c r="D124" s="73"/>
      <c r="E124" s="73"/>
      <c r="F124" s="73">
        <v>37.877000000000002</v>
      </c>
      <c r="G124" s="73">
        <v>8386.7895000000008</v>
      </c>
      <c r="H124" s="73">
        <v>267.42250000000001</v>
      </c>
      <c r="I124" s="73"/>
      <c r="J124" s="73"/>
      <c r="K124" s="73"/>
      <c r="L124" s="73"/>
      <c r="M124" s="73"/>
      <c r="N124" s="73"/>
      <c r="O124" s="73">
        <v>8692.0890000000018</v>
      </c>
    </row>
    <row r="125" spans="2:15" x14ac:dyDescent="0.3">
      <c r="B125" t="s">
        <v>359</v>
      </c>
      <c r="C125" s="73"/>
      <c r="D125" s="73"/>
      <c r="E125" s="73"/>
      <c r="F125" s="73">
        <v>1189.7159999999999</v>
      </c>
      <c r="G125" s="73">
        <v>4943.4984999999997</v>
      </c>
      <c r="H125" s="73">
        <v>5846.9605000000001</v>
      </c>
      <c r="I125" s="73">
        <v>972.10950000000003</v>
      </c>
      <c r="J125" s="73">
        <v>1671.132055</v>
      </c>
      <c r="K125" s="73">
        <v>1453.6064249999999</v>
      </c>
      <c r="L125" s="73">
        <v>14.848000000000001</v>
      </c>
      <c r="M125" s="73"/>
      <c r="N125" s="73"/>
      <c r="O125" s="73">
        <v>16091.87098</v>
      </c>
    </row>
    <row r="126" spans="2:15" x14ac:dyDescent="0.3">
      <c r="B126" t="s">
        <v>164</v>
      </c>
      <c r="C126" s="73"/>
      <c r="D126" s="73"/>
      <c r="E126" s="73">
        <v>20847.3995</v>
      </c>
      <c r="F126" s="73">
        <v>38858.243174999996</v>
      </c>
      <c r="G126" s="73">
        <v>70255.677644999989</v>
      </c>
      <c r="H126" s="73">
        <v>7121.4493499999999</v>
      </c>
      <c r="I126" s="73">
        <v>3490.6350000000002</v>
      </c>
      <c r="J126" s="73">
        <v>5007.9330300000001</v>
      </c>
      <c r="K126" s="73">
        <v>20905.935605999999</v>
      </c>
      <c r="L126" s="73">
        <v>8545.4129580000008</v>
      </c>
      <c r="M126" s="73">
        <v>3250.1327390000001</v>
      </c>
      <c r="N126" s="73"/>
      <c r="O126" s="73">
        <v>178282.81900299998</v>
      </c>
    </row>
    <row r="127" spans="2:15" x14ac:dyDescent="0.3">
      <c r="B127" t="s">
        <v>203</v>
      </c>
      <c r="C127" s="73"/>
      <c r="D127" s="73"/>
      <c r="E127" s="73"/>
      <c r="F127" s="73"/>
      <c r="G127" s="73"/>
      <c r="H127" s="73"/>
      <c r="I127" s="73"/>
      <c r="J127" s="73"/>
      <c r="K127" s="73">
        <v>782.23199999999997</v>
      </c>
      <c r="L127" s="73">
        <v>4887.5795180000005</v>
      </c>
      <c r="M127" s="73"/>
      <c r="N127" s="73"/>
      <c r="O127" s="73">
        <v>5669.8115180000004</v>
      </c>
    </row>
    <row r="128" spans="2:15" x14ac:dyDescent="0.3">
      <c r="B128" t="s">
        <v>459</v>
      </c>
      <c r="C128" s="73"/>
      <c r="D128" s="73"/>
      <c r="E128" s="73"/>
      <c r="F128" s="73"/>
      <c r="G128" s="73"/>
      <c r="H128" s="73"/>
      <c r="I128" s="73">
        <v>2555.3604999999998</v>
      </c>
      <c r="J128" s="73"/>
      <c r="K128" s="73"/>
      <c r="L128" s="73"/>
      <c r="M128" s="73"/>
      <c r="N128" s="73"/>
      <c r="O128" s="73">
        <v>2555.3604999999998</v>
      </c>
    </row>
    <row r="129" spans="1:15" x14ac:dyDescent="0.3">
      <c r="B129" t="s">
        <v>204</v>
      </c>
      <c r="C129" s="73"/>
      <c r="D129" s="73"/>
      <c r="E129" s="73"/>
      <c r="F129" s="73"/>
      <c r="G129" s="73"/>
      <c r="H129" s="73"/>
      <c r="I129" s="73"/>
      <c r="J129" s="73"/>
      <c r="K129" s="73">
        <v>2143.8794859999998</v>
      </c>
      <c r="L129" s="73">
        <v>4568.9349699999993</v>
      </c>
      <c r="M129" s="73"/>
      <c r="N129" s="73"/>
      <c r="O129" s="73">
        <v>6712.8144559999992</v>
      </c>
    </row>
    <row r="130" spans="1:15" x14ac:dyDescent="0.3">
      <c r="B130" t="s">
        <v>515</v>
      </c>
      <c r="C130" s="73"/>
      <c r="D130" s="73"/>
      <c r="E130" s="73"/>
      <c r="F130" s="73"/>
      <c r="G130" s="73"/>
      <c r="H130" s="73"/>
      <c r="I130" s="73"/>
      <c r="J130" s="73"/>
      <c r="K130" s="73">
        <v>515.375</v>
      </c>
      <c r="L130" s="73"/>
      <c r="M130" s="73"/>
      <c r="N130" s="73"/>
      <c r="O130" s="73">
        <v>515.375</v>
      </c>
    </row>
    <row r="131" spans="1:15" x14ac:dyDescent="0.3">
      <c r="B131" t="s">
        <v>534</v>
      </c>
      <c r="C131" s="73"/>
      <c r="D131" s="73"/>
      <c r="E131" s="73"/>
      <c r="F131" s="73"/>
      <c r="G131" s="73"/>
      <c r="H131" s="73"/>
      <c r="I131" s="73"/>
      <c r="J131" s="73"/>
      <c r="K131" s="73"/>
      <c r="L131" s="73">
        <v>11983.153615000001</v>
      </c>
      <c r="M131" s="73">
        <v>7895.4157599999999</v>
      </c>
      <c r="N131" s="73"/>
      <c r="O131" s="73">
        <v>19878.569374999999</v>
      </c>
    </row>
    <row r="132" spans="1:15" x14ac:dyDescent="0.3">
      <c r="B132" t="s">
        <v>258</v>
      </c>
      <c r="C132" s="73"/>
      <c r="D132" s="73"/>
      <c r="E132" s="73"/>
      <c r="F132" s="73"/>
      <c r="G132" s="73"/>
      <c r="H132" s="73"/>
      <c r="I132" s="73"/>
      <c r="J132" s="73"/>
      <c r="K132" s="73">
        <v>254.080005</v>
      </c>
      <c r="L132" s="73">
        <v>1636.0280500000001</v>
      </c>
      <c r="M132" s="73"/>
      <c r="N132" s="73"/>
      <c r="O132" s="73">
        <v>1890.1080550000001</v>
      </c>
    </row>
    <row r="133" spans="1:15" x14ac:dyDescent="0.3">
      <c r="B133" t="s">
        <v>448</v>
      </c>
      <c r="C133" s="73"/>
      <c r="D133" s="73"/>
      <c r="E133" s="73"/>
      <c r="F133" s="73"/>
      <c r="G133" s="73"/>
      <c r="H133" s="73"/>
      <c r="I133" s="73"/>
      <c r="J133" s="73">
        <v>436.72449999999998</v>
      </c>
      <c r="K133" s="73">
        <v>690.26898699999992</v>
      </c>
      <c r="L133" s="73"/>
      <c r="M133" s="73"/>
      <c r="N133" s="73"/>
      <c r="O133" s="73">
        <v>1126.993487</v>
      </c>
    </row>
    <row r="134" spans="1:15" x14ac:dyDescent="0.3">
      <c r="B134" t="s">
        <v>585</v>
      </c>
      <c r="C134" s="73"/>
      <c r="D134" s="73"/>
      <c r="E134" s="73"/>
      <c r="F134" s="73"/>
      <c r="G134" s="73"/>
      <c r="H134" s="73"/>
      <c r="I134" s="73">
        <v>43.213999999999999</v>
      </c>
      <c r="J134" s="73"/>
      <c r="K134" s="73"/>
      <c r="L134" s="73">
        <v>534.18826300000001</v>
      </c>
      <c r="M134" s="73"/>
      <c r="N134" s="73"/>
      <c r="O134" s="73">
        <v>577.40226299999995</v>
      </c>
    </row>
    <row r="135" spans="1:15" x14ac:dyDescent="0.3">
      <c r="B135" t="s">
        <v>543</v>
      </c>
      <c r="C135" s="73"/>
      <c r="D135" s="73"/>
      <c r="E135" s="73"/>
      <c r="F135" s="73"/>
      <c r="G135" s="73"/>
      <c r="H135" s="73"/>
      <c r="I135" s="73"/>
      <c r="J135" s="73"/>
      <c r="K135" s="73"/>
      <c r="L135" s="73">
        <v>4703.9233329999997</v>
      </c>
      <c r="M135" s="73">
        <v>70.062452000000008</v>
      </c>
      <c r="N135" s="73"/>
      <c r="O135" s="73">
        <v>4773.9857849999999</v>
      </c>
    </row>
    <row r="136" spans="1:15" x14ac:dyDescent="0.3">
      <c r="B136" t="s">
        <v>633</v>
      </c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>
        <v>5698.8702520000006</v>
      </c>
      <c r="N136" s="73"/>
      <c r="O136" s="73">
        <v>5698.8702520000006</v>
      </c>
    </row>
    <row r="137" spans="1:15" x14ac:dyDescent="0.3">
      <c r="B137" t="s">
        <v>293</v>
      </c>
      <c r="C137" s="73">
        <v>60279.661999999997</v>
      </c>
      <c r="D137" s="73">
        <v>18313.740000000002</v>
      </c>
      <c r="E137" s="73">
        <v>23064.659920000002</v>
      </c>
      <c r="F137" s="73">
        <v>19562.373</v>
      </c>
      <c r="G137" s="73">
        <v>12447.250667</v>
      </c>
      <c r="H137" s="73">
        <v>4651.2020000000002</v>
      </c>
      <c r="I137" s="73">
        <v>3276.8150000000001</v>
      </c>
      <c r="J137" s="73"/>
      <c r="K137" s="73">
        <v>1299.2088359999998</v>
      </c>
      <c r="L137" s="73">
        <v>549.21440500000006</v>
      </c>
      <c r="M137" s="73">
        <v>41.665148000000002</v>
      </c>
      <c r="N137" s="73"/>
      <c r="O137" s="73">
        <v>143485.79097599999</v>
      </c>
    </row>
    <row r="138" spans="1:15" x14ac:dyDescent="0.3">
      <c r="A138" s="71" t="s">
        <v>733</v>
      </c>
      <c r="B138" s="71"/>
      <c r="C138" s="74">
        <v>116486.64899999999</v>
      </c>
      <c r="D138" s="74">
        <v>96727.540167999992</v>
      </c>
      <c r="E138" s="74">
        <v>147478.39825399997</v>
      </c>
      <c r="F138" s="74">
        <v>206568.18500899998</v>
      </c>
      <c r="G138" s="74">
        <v>321829.74126999994</v>
      </c>
      <c r="H138" s="74">
        <v>212008.05162199994</v>
      </c>
      <c r="I138" s="74">
        <v>282219.34246900002</v>
      </c>
      <c r="J138" s="74">
        <v>272523.04500300001</v>
      </c>
      <c r="K138" s="74">
        <v>397580.98681600008</v>
      </c>
      <c r="L138" s="74">
        <v>449954.00776100013</v>
      </c>
      <c r="M138" s="74">
        <v>484256.33855200006</v>
      </c>
      <c r="N138" s="74">
        <v>591785.41744199989</v>
      </c>
      <c r="O138" s="74">
        <v>3579417.7033659988</v>
      </c>
    </row>
    <row r="139" spans="1:15" x14ac:dyDescent="0.3">
      <c r="A139" t="s">
        <v>23</v>
      </c>
      <c r="B139" t="s">
        <v>22</v>
      </c>
      <c r="C139" s="73">
        <v>49369.441999999995</v>
      </c>
      <c r="D139" s="73">
        <v>115033.65787300002</v>
      </c>
      <c r="E139" s="73">
        <v>139916.204466</v>
      </c>
      <c r="F139" s="73">
        <v>178113.086675</v>
      </c>
      <c r="G139" s="73">
        <v>106621.94194099998</v>
      </c>
      <c r="H139" s="73">
        <v>108845.30544400001</v>
      </c>
      <c r="I139" s="73">
        <v>124820.81033200001</v>
      </c>
      <c r="J139" s="73">
        <v>111509.015367</v>
      </c>
      <c r="K139" s="73">
        <v>74484.735529999991</v>
      </c>
      <c r="L139" s="73">
        <v>132244.31886700002</v>
      </c>
      <c r="M139" s="73">
        <v>102092.22583900001</v>
      </c>
      <c r="N139" s="73">
        <v>140179.24196499999</v>
      </c>
      <c r="O139" s="73">
        <v>1383229.986299</v>
      </c>
    </row>
    <row r="140" spans="1:15" x14ac:dyDescent="0.3">
      <c r="B140" t="s">
        <v>916</v>
      </c>
      <c r="C140" s="73"/>
      <c r="D140" s="73"/>
      <c r="E140" s="73"/>
      <c r="F140" s="73"/>
      <c r="G140" s="73"/>
      <c r="H140" s="73"/>
      <c r="I140" s="73">
        <v>3011.3009999999999</v>
      </c>
      <c r="J140" s="73">
        <v>37085.485000000001</v>
      </c>
      <c r="K140" s="73">
        <v>60504.694707999995</v>
      </c>
      <c r="L140" s="73">
        <v>61131.875787000004</v>
      </c>
      <c r="M140" s="73">
        <v>62295.364598999993</v>
      </c>
      <c r="N140" s="73">
        <v>80437.557983999999</v>
      </c>
      <c r="O140" s="73">
        <v>304466.27907799999</v>
      </c>
    </row>
    <row r="141" spans="1:15" x14ac:dyDescent="0.3">
      <c r="B141" t="s">
        <v>532</v>
      </c>
      <c r="C141" s="73"/>
      <c r="D141" s="73"/>
      <c r="E141" s="73"/>
      <c r="F141" s="73"/>
      <c r="G141" s="73"/>
      <c r="H141" s="73"/>
      <c r="I141" s="73"/>
      <c r="J141" s="73"/>
      <c r="K141" s="73"/>
      <c r="L141" s="73">
        <v>14525.487991</v>
      </c>
      <c r="M141" s="73">
        <v>34990.683075999994</v>
      </c>
      <c r="N141" s="73">
        <v>36634.433255999997</v>
      </c>
      <c r="O141" s="73">
        <v>86150.604322999992</v>
      </c>
    </row>
    <row r="142" spans="1:15" x14ac:dyDescent="0.3">
      <c r="B142" t="s">
        <v>66</v>
      </c>
      <c r="C142" s="73"/>
      <c r="D142" s="73">
        <v>38281.103999999999</v>
      </c>
      <c r="E142" s="73">
        <v>60440.915832999999</v>
      </c>
      <c r="F142" s="73">
        <v>35705.424594999997</v>
      </c>
      <c r="G142" s="73">
        <v>25341.582000000002</v>
      </c>
      <c r="H142" s="73">
        <v>44050.910499999998</v>
      </c>
      <c r="I142" s="73">
        <v>59855.523166999999</v>
      </c>
      <c r="J142" s="73">
        <v>54096.135406999994</v>
      </c>
      <c r="K142" s="73">
        <v>44777.175889999999</v>
      </c>
      <c r="L142" s="73">
        <v>47477.180001000001</v>
      </c>
      <c r="M142" s="73">
        <v>44404.900784999998</v>
      </c>
      <c r="N142" s="73">
        <v>31965.642192000003</v>
      </c>
      <c r="O142" s="73">
        <v>486396.49436999997</v>
      </c>
    </row>
    <row r="143" spans="1:15" x14ac:dyDescent="0.3">
      <c r="B143" t="s">
        <v>82</v>
      </c>
      <c r="C143" s="73"/>
      <c r="D143" s="73"/>
      <c r="E143" s="73">
        <v>2977.1226670000001</v>
      </c>
      <c r="F143" s="73">
        <v>50069.25</v>
      </c>
      <c r="G143" s="73">
        <v>38297.948667000004</v>
      </c>
      <c r="H143" s="73">
        <v>10212.116368000001</v>
      </c>
      <c r="I143" s="73">
        <v>0.115</v>
      </c>
      <c r="J143" s="73">
        <v>15390.186401999999</v>
      </c>
      <c r="K143" s="73">
        <v>39778.048082000001</v>
      </c>
      <c r="L143" s="73">
        <v>34395.502700999998</v>
      </c>
      <c r="M143" s="73">
        <v>39901.277333999999</v>
      </c>
      <c r="N143" s="73">
        <v>29431.281267999999</v>
      </c>
      <c r="O143" s="73">
        <v>260452.84848899997</v>
      </c>
    </row>
    <row r="144" spans="1:15" x14ac:dyDescent="0.3">
      <c r="B144" t="s">
        <v>77</v>
      </c>
      <c r="C144" s="73"/>
      <c r="D144" s="73"/>
      <c r="E144" s="73">
        <v>7303.2448329999997</v>
      </c>
      <c r="F144" s="73">
        <v>51506.572999999997</v>
      </c>
      <c r="G144" s="73">
        <v>30610.22925</v>
      </c>
      <c r="H144" s="73">
        <v>45979.389833000001</v>
      </c>
      <c r="I144" s="73">
        <v>69129.574667000008</v>
      </c>
      <c r="J144" s="73">
        <v>41940.781215000003</v>
      </c>
      <c r="K144" s="73">
        <v>52748.219710000005</v>
      </c>
      <c r="L144" s="73">
        <v>37028.040349000003</v>
      </c>
      <c r="M144" s="73">
        <v>28346.217649999999</v>
      </c>
      <c r="N144" s="73">
        <v>27324.59663</v>
      </c>
      <c r="O144" s="73">
        <v>391916.86713700002</v>
      </c>
    </row>
    <row r="145" spans="2:15" x14ac:dyDescent="0.3">
      <c r="B145" t="s">
        <v>618</v>
      </c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>
        <v>21075.496888000001</v>
      </c>
      <c r="N145" s="73">
        <v>13634.796178000001</v>
      </c>
      <c r="O145" s="73">
        <v>34710.293065999998</v>
      </c>
    </row>
    <row r="146" spans="2:15" x14ac:dyDescent="0.3">
      <c r="B146" t="s">
        <v>707</v>
      </c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>
        <v>154.50735399999999</v>
      </c>
      <c r="N146" s="73">
        <v>13417.789286000001</v>
      </c>
      <c r="O146" s="73">
        <v>13572.29664</v>
      </c>
    </row>
    <row r="147" spans="2:15" x14ac:dyDescent="0.3">
      <c r="B147" t="s">
        <v>99</v>
      </c>
      <c r="C147" s="73"/>
      <c r="D147" s="73"/>
      <c r="E147" s="73"/>
      <c r="F147" s="73"/>
      <c r="G147" s="73"/>
      <c r="H147" s="73"/>
      <c r="I147" s="73"/>
      <c r="J147" s="73">
        <v>1100.9870000000001</v>
      </c>
      <c r="K147" s="73">
        <v>22454.978117999999</v>
      </c>
      <c r="L147" s="73">
        <v>27582.386405999998</v>
      </c>
      <c r="M147" s="73">
        <v>21517.494119999999</v>
      </c>
      <c r="N147" s="73">
        <v>13184.308962999999</v>
      </c>
      <c r="O147" s="73">
        <v>85840.154607000004</v>
      </c>
    </row>
    <row r="148" spans="2:15" x14ac:dyDescent="0.3">
      <c r="B148" t="s">
        <v>805</v>
      </c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>
        <v>6956.3667189999996</v>
      </c>
      <c r="O148" s="73">
        <v>6956.3667189999996</v>
      </c>
    </row>
    <row r="149" spans="2:15" x14ac:dyDescent="0.3">
      <c r="B149" t="s">
        <v>222</v>
      </c>
      <c r="C149" s="73"/>
      <c r="D149" s="73"/>
      <c r="E149" s="73"/>
      <c r="F149" s="73"/>
      <c r="G149" s="73"/>
      <c r="H149" s="73"/>
      <c r="I149" s="73"/>
      <c r="J149" s="73"/>
      <c r="K149" s="73">
        <v>627.22386199999994</v>
      </c>
      <c r="L149" s="73">
        <v>3183.1516200000001</v>
      </c>
      <c r="M149" s="73">
        <v>5484.3429500000002</v>
      </c>
      <c r="N149" s="73">
        <v>6955.1408099999999</v>
      </c>
      <c r="O149" s="73">
        <v>16249.859241999999</v>
      </c>
    </row>
    <row r="150" spans="2:15" x14ac:dyDescent="0.3">
      <c r="B150" t="s">
        <v>193</v>
      </c>
      <c r="C150" s="73"/>
      <c r="D150" s="73"/>
      <c r="E150" s="73"/>
      <c r="F150" s="73"/>
      <c r="G150" s="73"/>
      <c r="H150" s="73"/>
      <c r="I150" s="73"/>
      <c r="J150" s="73"/>
      <c r="K150" s="73">
        <v>2120.7004999999999</v>
      </c>
      <c r="L150" s="73">
        <v>5729.5141670000003</v>
      </c>
      <c r="M150" s="73"/>
      <c r="N150" s="73">
        <v>6143.87907</v>
      </c>
      <c r="O150" s="73">
        <v>13994.093736999999</v>
      </c>
    </row>
    <row r="151" spans="2:15" x14ac:dyDescent="0.3">
      <c r="B151" t="s">
        <v>554</v>
      </c>
      <c r="C151" s="73"/>
      <c r="D151" s="73"/>
      <c r="E151" s="73"/>
      <c r="F151" s="73"/>
      <c r="G151" s="73"/>
      <c r="H151" s="73"/>
      <c r="I151" s="73"/>
      <c r="J151" s="73"/>
      <c r="K151" s="73"/>
      <c r="L151" s="73">
        <v>2914.0946559999998</v>
      </c>
      <c r="M151" s="73">
        <v>4910.2286700000004</v>
      </c>
      <c r="N151" s="73">
        <v>5990.1447569999991</v>
      </c>
      <c r="O151" s="73">
        <v>13814.468083</v>
      </c>
    </row>
    <row r="152" spans="2:15" x14ac:dyDescent="0.3">
      <c r="B152" t="s">
        <v>636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>
        <v>4849.5109350000002</v>
      </c>
      <c r="N152" s="73">
        <v>5782.954436</v>
      </c>
      <c r="O152" s="73">
        <v>10632.465371</v>
      </c>
    </row>
    <row r="153" spans="2:15" x14ac:dyDescent="0.3">
      <c r="B153" t="s">
        <v>643</v>
      </c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>
        <v>2793.875333</v>
      </c>
      <c r="N153" s="73">
        <v>3931.5391839999998</v>
      </c>
      <c r="O153" s="73">
        <v>6725.4145169999993</v>
      </c>
    </row>
    <row r="154" spans="2:15" x14ac:dyDescent="0.3">
      <c r="B154" t="s">
        <v>122</v>
      </c>
      <c r="C154" s="73"/>
      <c r="D154" s="73"/>
      <c r="E154" s="73"/>
      <c r="F154" s="73"/>
      <c r="G154" s="73"/>
      <c r="H154" s="73"/>
      <c r="I154" s="73">
        <v>236.61949999999999</v>
      </c>
      <c r="J154" s="73">
        <v>23199.605868000002</v>
      </c>
      <c r="K154" s="73">
        <v>17545.636861000003</v>
      </c>
      <c r="L154" s="73">
        <v>15498.557863</v>
      </c>
      <c r="M154" s="73">
        <v>9206.7510519999996</v>
      </c>
      <c r="N154" s="73">
        <v>3512.9385689999999</v>
      </c>
      <c r="O154" s="73">
        <v>69200.109713000013</v>
      </c>
    </row>
    <row r="155" spans="2:15" x14ac:dyDescent="0.3">
      <c r="B155" t="s">
        <v>818</v>
      </c>
      <c r="C155" s="73"/>
      <c r="D155" s="73"/>
      <c r="E155" s="73">
        <v>1.8240000000000001</v>
      </c>
      <c r="F155" s="73"/>
      <c r="G155" s="73">
        <v>103.749</v>
      </c>
      <c r="H155" s="73">
        <v>168.3</v>
      </c>
      <c r="I155" s="73">
        <v>64.305000000000007</v>
      </c>
      <c r="J155" s="73"/>
      <c r="K155" s="73"/>
      <c r="L155" s="73">
        <v>17.418676999999999</v>
      </c>
      <c r="M155" s="73">
        <v>13.146317</v>
      </c>
      <c r="N155" s="73">
        <v>2129.8823889999999</v>
      </c>
      <c r="O155" s="73">
        <v>2498.6253830000001</v>
      </c>
    </row>
    <row r="156" spans="2:15" x14ac:dyDescent="0.3">
      <c r="B156" t="s">
        <v>819</v>
      </c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>
        <v>1967.8</v>
      </c>
      <c r="O156" s="73">
        <v>1967.8</v>
      </c>
    </row>
    <row r="157" spans="2:15" x14ac:dyDescent="0.3">
      <c r="B157" t="s">
        <v>621</v>
      </c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>
        <v>2090.7518749999999</v>
      </c>
      <c r="N157" s="73">
        <v>1838.9686750000001</v>
      </c>
      <c r="O157" s="73">
        <v>3929.72055</v>
      </c>
    </row>
    <row r="158" spans="2:15" x14ac:dyDescent="0.3">
      <c r="B158" t="s">
        <v>145</v>
      </c>
      <c r="C158" s="73"/>
      <c r="D158" s="73"/>
      <c r="E158" s="73"/>
      <c r="F158" s="73"/>
      <c r="G158" s="73"/>
      <c r="H158" s="73"/>
      <c r="I158" s="73"/>
      <c r="J158" s="73"/>
      <c r="K158" s="73">
        <v>513.87071700000001</v>
      </c>
      <c r="L158" s="73">
        <v>11710.384135</v>
      </c>
      <c r="M158" s="73">
        <v>16150.210829</v>
      </c>
      <c r="N158" s="73">
        <v>1375.592281</v>
      </c>
      <c r="O158" s="73">
        <v>29750.057962000003</v>
      </c>
    </row>
    <row r="159" spans="2:15" x14ac:dyDescent="0.3">
      <c r="B159" t="s">
        <v>829</v>
      </c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>
        <v>1305.2220910000001</v>
      </c>
      <c r="O159" s="73">
        <v>1305.2220910000001</v>
      </c>
    </row>
    <row r="160" spans="2:15" x14ac:dyDescent="0.3">
      <c r="B160" t="s">
        <v>831</v>
      </c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>
        <v>1075.4000000000001</v>
      </c>
      <c r="O160" s="73">
        <v>1075.4000000000001</v>
      </c>
    </row>
    <row r="161" spans="2:15" x14ac:dyDescent="0.3">
      <c r="B161" t="s">
        <v>553</v>
      </c>
      <c r="C161" s="73"/>
      <c r="D161" s="73"/>
      <c r="E161" s="73"/>
      <c r="F161" s="73"/>
      <c r="G161" s="73"/>
      <c r="H161" s="73"/>
      <c r="I161" s="73"/>
      <c r="J161" s="73"/>
      <c r="K161" s="73"/>
      <c r="L161" s="73">
        <v>2550.348258</v>
      </c>
      <c r="M161" s="73">
        <v>522.16325600000005</v>
      </c>
      <c r="N161" s="73">
        <v>1004.74206</v>
      </c>
      <c r="O161" s="73">
        <v>4077.2535739999998</v>
      </c>
    </row>
    <row r="162" spans="2:15" x14ac:dyDescent="0.3">
      <c r="B162" t="s">
        <v>348</v>
      </c>
      <c r="C162" s="73"/>
      <c r="D162" s="73"/>
      <c r="E162" s="73"/>
      <c r="F162" s="73"/>
      <c r="G162" s="73"/>
      <c r="H162" s="73"/>
      <c r="I162" s="73">
        <v>534.52350000000001</v>
      </c>
      <c r="J162" s="73">
        <v>115.38800000000001</v>
      </c>
      <c r="K162" s="73">
        <v>83.610500000000002</v>
      </c>
      <c r="L162" s="73">
        <v>43.384999999999998</v>
      </c>
      <c r="M162" s="73">
        <v>1473.422233</v>
      </c>
      <c r="N162" s="73">
        <v>933.43155300000001</v>
      </c>
      <c r="O162" s="73">
        <v>3183.7607859999998</v>
      </c>
    </row>
    <row r="163" spans="2:15" x14ac:dyDescent="0.3">
      <c r="B163" t="s">
        <v>836</v>
      </c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>
        <v>854.79518200000007</v>
      </c>
      <c r="O163" s="73">
        <v>854.79518200000007</v>
      </c>
    </row>
    <row r="164" spans="2:15" x14ac:dyDescent="0.3">
      <c r="B164" t="s">
        <v>837</v>
      </c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>
        <v>828.202</v>
      </c>
      <c r="O164" s="73">
        <v>828.202</v>
      </c>
    </row>
    <row r="165" spans="2:15" x14ac:dyDescent="0.3">
      <c r="B165" t="s">
        <v>871</v>
      </c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>
        <v>731.11436700000002</v>
      </c>
      <c r="O165" s="73">
        <v>731.11436700000002</v>
      </c>
    </row>
    <row r="166" spans="2:15" x14ac:dyDescent="0.3">
      <c r="B166" t="s">
        <v>156</v>
      </c>
      <c r="C166" s="73">
        <v>23391.762999999999</v>
      </c>
      <c r="D166" s="73">
        <v>21734.406499999997</v>
      </c>
      <c r="E166" s="73">
        <v>21308.971167</v>
      </c>
      <c r="F166" s="73">
        <v>19811.339833000002</v>
      </c>
      <c r="G166" s="73">
        <v>25918.039166999999</v>
      </c>
      <c r="H166" s="73">
        <v>35155.623189999998</v>
      </c>
      <c r="I166" s="73">
        <v>34066.246001</v>
      </c>
      <c r="J166" s="73">
        <v>32267.608591</v>
      </c>
      <c r="K166" s="73">
        <v>20187.361918999999</v>
      </c>
      <c r="L166" s="73">
        <v>10259.461841</v>
      </c>
      <c r="M166" s="73">
        <v>1200.4690000000001</v>
      </c>
      <c r="N166" s="73">
        <v>695.65250000000003</v>
      </c>
      <c r="O166" s="73">
        <v>245996.942709</v>
      </c>
    </row>
    <row r="167" spans="2:15" x14ac:dyDescent="0.3">
      <c r="B167" t="s">
        <v>634</v>
      </c>
      <c r="C167" s="73"/>
      <c r="D167" s="73"/>
      <c r="E167" s="73"/>
      <c r="F167" s="73"/>
      <c r="G167" s="73"/>
      <c r="H167" s="73"/>
      <c r="I167" s="73"/>
      <c r="J167" s="73">
        <v>16.615007000000002</v>
      </c>
      <c r="K167" s="73"/>
      <c r="L167" s="73"/>
      <c r="M167" s="73">
        <v>5080.1770540000007</v>
      </c>
      <c r="N167" s="73">
        <v>691.57205499999998</v>
      </c>
      <c r="O167" s="73">
        <v>5788.3641160000006</v>
      </c>
    </row>
    <row r="168" spans="2:15" x14ac:dyDescent="0.3">
      <c r="B168" t="s">
        <v>844</v>
      </c>
      <c r="C168" s="73"/>
      <c r="D168" s="73"/>
      <c r="E168" s="73"/>
      <c r="F168" s="73"/>
      <c r="G168" s="73"/>
      <c r="H168" s="73"/>
      <c r="I168" s="73">
        <v>12.866</v>
      </c>
      <c r="J168" s="73">
        <v>8.8277420000000006</v>
      </c>
      <c r="K168" s="73">
        <v>3.269107</v>
      </c>
      <c r="L168" s="73">
        <v>0.98730499999999999</v>
      </c>
      <c r="M168" s="73">
        <v>2.3899310000000002</v>
      </c>
      <c r="N168" s="73">
        <v>675.17254200000002</v>
      </c>
      <c r="O168" s="73">
        <v>703.51262700000007</v>
      </c>
    </row>
    <row r="169" spans="2:15" x14ac:dyDescent="0.3">
      <c r="B169" t="s">
        <v>845</v>
      </c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>
        <v>648.6</v>
      </c>
      <c r="O169" s="73">
        <v>648.6</v>
      </c>
    </row>
    <row r="170" spans="2:15" x14ac:dyDescent="0.3">
      <c r="B170" t="s">
        <v>846</v>
      </c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>
        <v>637.86706700000002</v>
      </c>
      <c r="O170" s="73">
        <v>637.86706700000002</v>
      </c>
    </row>
    <row r="171" spans="2:15" x14ac:dyDescent="0.3">
      <c r="B171" t="s">
        <v>138</v>
      </c>
      <c r="C171" s="73"/>
      <c r="D171" s="73"/>
      <c r="E171" s="73"/>
      <c r="F171" s="73"/>
      <c r="G171" s="73"/>
      <c r="H171" s="73"/>
      <c r="I171" s="73"/>
      <c r="J171" s="73">
        <v>1474.3506669999999</v>
      </c>
      <c r="K171" s="73">
        <v>26611.223111000003</v>
      </c>
      <c r="L171" s="73">
        <v>13288.692010000001</v>
      </c>
      <c r="M171" s="73">
        <v>4123.9854680000008</v>
      </c>
      <c r="N171" s="73">
        <v>601.827</v>
      </c>
      <c r="O171" s="73">
        <v>46100.078256000001</v>
      </c>
    </row>
    <row r="172" spans="2:15" x14ac:dyDescent="0.3">
      <c r="B172" t="s">
        <v>854</v>
      </c>
      <c r="C172" s="73"/>
      <c r="D172" s="73"/>
      <c r="E172" s="73"/>
      <c r="F172" s="73"/>
      <c r="G172" s="73"/>
      <c r="H172" s="73"/>
      <c r="I172" s="73"/>
      <c r="J172" s="73">
        <v>0.62495699999999998</v>
      </c>
      <c r="K172" s="73">
        <v>8.2500000000000004E-2</v>
      </c>
      <c r="L172" s="73"/>
      <c r="M172" s="73"/>
      <c r="N172" s="73">
        <v>538.947</v>
      </c>
      <c r="O172" s="73">
        <v>539.65445699999998</v>
      </c>
    </row>
    <row r="173" spans="2:15" x14ac:dyDescent="0.3">
      <c r="B173" t="s">
        <v>857</v>
      </c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>
        <v>517.86703999999997</v>
      </c>
      <c r="O173" s="73">
        <v>517.86703999999997</v>
      </c>
    </row>
    <row r="174" spans="2:15" x14ac:dyDescent="0.3">
      <c r="B174" t="s">
        <v>858</v>
      </c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>
        <v>509.1</v>
      </c>
      <c r="O174" s="73">
        <v>509.1</v>
      </c>
    </row>
    <row r="175" spans="2:15" x14ac:dyDescent="0.3">
      <c r="B175" t="s">
        <v>876</v>
      </c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>
        <v>302.7</v>
      </c>
      <c r="O175" s="73">
        <v>302.7</v>
      </c>
    </row>
    <row r="176" spans="2:15" x14ac:dyDescent="0.3">
      <c r="B176" t="s">
        <v>664</v>
      </c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>
        <v>1117.489503</v>
      </c>
      <c r="N176" s="73">
        <v>276.95600000000002</v>
      </c>
      <c r="O176" s="73">
        <v>1394.4455029999999</v>
      </c>
    </row>
    <row r="177" spans="2:15" x14ac:dyDescent="0.3">
      <c r="B177" t="s">
        <v>887</v>
      </c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>
        <v>225.506901</v>
      </c>
      <c r="O177" s="73">
        <v>225.506901</v>
      </c>
    </row>
    <row r="178" spans="2:15" x14ac:dyDescent="0.3">
      <c r="B178" t="s">
        <v>883</v>
      </c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>
        <v>213.126</v>
      </c>
      <c r="O178" s="73">
        <v>213.126</v>
      </c>
    </row>
    <row r="179" spans="2:15" x14ac:dyDescent="0.3">
      <c r="B179" t="s">
        <v>895</v>
      </c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>
        <v>183.53399999999999</v>
      </c>
      <c r="O179" s="73">
        <v>183.53399999999999</v>
      </c>
    </row>
    <row r="180" spans="2:15" x14ac:dyDescent="0.3">
      <c r="B180" t="s">
        <v>899</v>
      </c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>
        <v>154.79349999999999</v>
      </c>
      <c r="O180" s="73">
        <v>154.79349999999999</v>
      </c>
    </row>
    <row r="181" spans="2:15" x14ac:dyDescent="0.3">
      <c r="B181" t="s">
        <v>682</v>
      </c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>
        <v>433.14535999999998</v>
      </c>
      <c r="N181" s="73">
        <v>149.86810800000001</v>
      </c>
      <c r="O181" s="73">
        <v>583.01346799999999</v>
      </c>
    </row>
    <row r="182" spans="2:15" x14ac:dyDescent="0.3">
      <c r="B182" t="s">
        <v>905</v>
      </c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>
        <v>111.81</v>
      </c>
      <c r="O182" s="73">
        <v>111.81</v>
      </c>
    </row>
    <row r="183" spans="2:15" x14ac:dyDescent="0.3">
      <c r="B183" t="s">
        <v>906</v>
      </c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>
        <v>111.44499999999999</v>
      </c>
      <c r="O183" s="73">
        <v>111.44499999999999</v>
      </c>
    </row>
    <row r="184" spans="2:15" x14ac:dyDescent="0.3">
      <c r="B184" t="s">
        <v>228</v>
      </c>
      <c r="C184" s="73"/>
      <c r="D184" s="73"/>
      <c r="E184" s="73"/>
      <c r="F184" s="73"/>
      <c r="G184" s="73"/>
      <c r="H184" s="73"/>
      <c r="I184" s="73"/>
      <c r="J184" s="73"/>
      <c r="K184" s="73">
        <v>2654.5228629999997</v>
      </c>
      <c r="L184" s="73">
        <v>2927.813658</v>
      </c>
      <c r="M184" s="73">
        <v>549.95550000000003</v>
      </c>
      <c r="N184" s="73">
        <v>3.0750000000000002</v>
      </c>
      <c r="O184" s="73">
        <v>6135.3670209999991</v>
      </c>
    </row>
    <row r="185" spans="2:15" x14ac:dyDescent="0.3">
      <c r="B185" t="s">
        <v>326</v>
      </c>
      <c r="C185" s="73"/>
      <c r="D185" s="73"/>
      <c r="E185" s="73"/>
      <c r="F185" s="73"/>
      <c r="G185" s="73"/>
      <c r="H185" s="73"/>
      <c r="I185" s="73"/>
      <c r="J185" s="73"/>
      <c r="K185" s="73">
        <v>169.94749999999999</v>
      </c>
      <c r="L185" s="73">
        <v>131.66499999999999</v>
      </c>
      <c r="M185" s="73"/>
      <c r="N185" s="73">
        <v>2.3380000000000001</v>
      </c>
      <c r="O185" s="73">
        <v>303.95049999999998</v>
      </c>
    </row>
    <row r="186" spans="2:15" x14ac:dyDescent="0.3">
      <c r="B186" t="s">
        <v>368</v>
      </c>
      <c r="C186" s="73"/>
      <c r="D186" s="73"/>
      <c r="E186" s="73"/>
      <c r="F186" s="73"/>
      <c r="G186" s="73"/>
      <c r="H186" s="73"/>
      <c r="I186" s="73"/>
      <c r="J186" s="73"/>
      <c r="K186" s="73">
        <v>139.09436499999998</v>
      </c>
      <c r="L186" s="73">
        <v>9.2910000000000006E-3</v>
      </c>
      <c r="M186" s="73">
        <v>0.38695200000000002</v>
      </c>
      <c r="N186" s="73">
        <v>0.91636400000000007</v>
      </c>
      <c r="O186" s="73">
        <v>140.40697199999997</v>
      </c>
    </row>
    <row r="187" spans="2:15" x14ac:dyDescent="0.3">
      <c r="B187" t="s">
        <v>540</v>
      </c>
      <c r="C187" s="73"/>
      <c r="D187" s="73"/>
      <c r="E187" s="73"/>
      <c r="F187" s="73"/>
      <c r="G187" s="73"/>
      <c r="H187" s="73"/>
      <c r="I187" s="73"/>
      <c r="J187" s="73"/>
      <c r="K187" s="73"/>
      <c r="L187" s="73">
        <v>5342.8555420000002</v>
      </c>
      <c r="M187" s="73"/>
      <c r="N187" s="73">
        <v>0.64795000000000003</v>
      </c>
      <c r="O187" s="73">
        <v>5343.5034919999998</v>
      </c>
    </row>
    <row r="188" spans="2:15" x14ac:dyDescent="0.3">
      <c r="B188" t="s">
        <v>503</v>
      </c>
      <c r="C188" s="73"/>
      <c r="D188" s="73">
        <v>662.56799999999998</v>
      </c>
      <c r="E188" s="73">
        <v>390.30799999999999</v>
      </c>
      <c r="F188" s="73">
        <v>42.524999999999999</v>
      </c>
      <c r="G188" s="73">
        <v>173.505</v>
      </c>
      <c r="H188" s="73"/>
      <c r="I188" s="73"/>
      <c r="J188" s="73">
        <v>323.659018</v>
      </c>
      <c r="K188" s="73"/>
      <c r="L188" s="73"/>
      <c r="M188" s="73"/>
      <c r="N188" s="73"/>
      <c r="O188" s="73">
        <v>1592.565018</v>
      </c>
    </row>
    <row r="189" spans="2:15" x14ac:dyDescent="0.3">
      <c r="B189" t="s">
        <v>713</v>
      </c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>
        <v>106.92522500000001</v>
      </c>
      <c r="N189" s="73"/>
      <c r="O189" s="73">
        <v>106.92522500000001</v>
      </c>
    </row>
    <row r="190" spans="2:15" x14ac:dyDescent="0.3">
      <c r="B190" t="s">
        <v>292</v>
      </c>
      <c r="C190" s="73">
        <v>27038.404999999999</v>
      </c>
      <c r="D190" s="73">
        <v>72756.525299999994</v>
      </c>
      <c r="E190" s="73">
        <v>46503.302463</v>
      </c>
      <c r="F190" s="73">
        <v>25184.71067</v>
      </c>
      <c r="G190" s="73">
        <v>16193.451934000001</v>
      </c>
      <c r="H190" s="73">
        <v>27013.58887</v>
      </c>
      <c r="I190" s="73">
        <v>33435.358433000001</v>
      </c>
      <c r="J190" s="73">
        <v>13494.911677</v>
      </c>
      <c r="K190" s="73">
        <v>25.911930999999999</v>
      </c>
      <c r="L190" s="73">
        <v>635.13150799999994</v>
      </c>
      <c r="M190" s="73">
        <v>4039.2896620000001</v>
      </c>
      <c r="N190" s="73"/>
      <c r="O190" s="73">
        <v>266320.58744800009</v>
      </c>
    </row>
    <row r="191" spans="2:15" x14ac:dyDescent="0.3">
      <c r="B191" t="s">
        <v>470</v>
      </c>
      <c r="C191" s="73"/>
      <c r="D191" s="73"/>
      <c r="E191" s="73"/>
      <c r="F191" s="73"/>
      <c r="G191" s="73"/>
      <c r="H191" s="73"/>
      <c r="I191" s="73"/>
      <c r="J191" s="73"/>
      <c r="K191" s="73">
        <v>1533.9223729999999</v>
      </c>
      <c r="L191" s="73"/>
      <c r="M191" s="73"/>
      <c r="N191" s="73"/>
      <c r="O191" s="73">
        <v>1533.9223729999999</v>
      </c>
    </row>
    <row r="192" spans="2:15" x14ac:dyDescent="0.3">
      <c r="B192" t="s">
        <v>469</v>
      </c>
      <c r="C192" s="73"/>
      <c r="D192" s="73"/>
      <c r="E192" s="73"/>
      <c r="F192" s="73"/>
      <c r="G192" s="73"/>
      <c r="H192" s="73"/>
      <c r="I192" s="73"/>
      <c r="J192" s="73">
        <v>1276.287</v>
      </c>
      <c r="K192" s="73">
        <v>1456.0835</v>
      </c>
      <c r="L192" s="73"/>
      <c r="M192" s="73"/>
      <c r="N192" s="73"/>
      <c r="O192" s="73">
        <v>2732.3705</v>
      </c>
    </row>
    <row r="193" spans="2:15" x14ac:dyDescent="0.3">
      <c r="B193" t="s">
        <v>406</v>
      </c>
      <c r="C193" s="73"/>
      <c r="D193" s="73"/>
      <c r="E193" s="73"/>
      <c r="F193" s="73"/>
      <c r="G193" s="73"/>
      <c r="H193" s="73">
        <v>3600.6770000000001</v>
      </c>
      <c r="I193" s="73">
        <v>1751.742</v>
      </c>
      <c r="J193" s="73"/>
      <c r="K193" s="73"/>
      <c r="L193" s="73"/>
      <c r="M193" s="73"/>
      <c r="N193" s="73"/>
      <c r="O193" s="73">
        <v>5352.4189999999999</v>
      </c>
    </row>
    <row r="194" spans="2:15" x14ac:dyDescent="0.3">
      <c r="B194" t="s">
        <v>628</v>
      </c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>
        <v>100.32575</v>
      </c>
      <c r="N194" s="73"/>
      <c r="O194" s="73">
        <v>100.32575</v>
      </c>
    </row>
    <row r="195" spans="2:15" x14ac:dyDescent="0.3">
      <c r="B195" t="s">
        <v>471</v>
      </c>
      <c r="C195" s="73"/>
      <c r="D195" s="73"/>
      <c r="E195" s="73"/>
      <c r="F195" s="73"/>
      <c r="G195" s="73"/>
      <c r="H195" s="73">
        <v>316.80200000000002</v>
      </c>
      <c r="I195" s="73">
        <v>2958.002</v>
      </c>
      <c r="J195" s="73">
        <v>438.07799999999997</v>
      </c>
      <c r="K195" s="73"/>
      <c r="L195" s="73"/>
      <c r="M195" s="73"/>
      <c r="N195" s="73"/>
      <c r="O195" s="73">
        <v>3712.8820000000001</v>
      </c>
    </row>
    <row r="196" spans="2:15" x14ac:dyDescent="0.3">
      <c r="B196" t="s">
        <v>139</v>
      </c>
      <c r="C196" s="73"/>
      <c r="D196" s="73"/>
      <c r="E196" s="73"/>
      <c r="F196" s="73"/>
      <c r="G196" s="73"/>
      <c r="H196" s="73"/>
      <c r="I196" s="73">
        <v>5988.9155000000001</v>
      </c>
      <c r="J196" s="73"/>
      <c r="K196" s="73">
        <v>8970.0553650000002</v>
      </c>
      <c r="L196" s="73">
        <v>12934.178610999999</v>
      </c>
      <c r="M196" s="73">
        <v>780.47518100000002</v>
      </c>
      <c r="N196" s="73"/>
      <c r="O196" s="73">
        <v>28673.624657</v>
      </c>
    </row>
    <row r="197" spans="2:15" x14ac:dyDescent="0.3">
      <c r="B197" t="s">
        <v>709</v>
      </c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>
        <v>123.1575</v>
      </c>
      <c r="N197" s="73"/>
      <c r="O197" s="73">
        <v>123.1575</v>
      </c>
    </row>
    <row r="198" spans="2:15" x14ac:dyDescent="0.3">
      <c r="B198" t="s">
        <v>423</v>
      </c>
      <c r="C198" s="73"/>
      <c r="D198" s="73">
        <v>275.24</v>
      </c>
      <c r="E198" s="73">
        <v>386.50200000000001</v>
      </c>
      <c r="F198" s="73"/>
      <c r="G198" s="73"/>
      <c r="H198" s="73">
        <v>3387.0585000000001</v>
      </c>
      <c r="I198" s="73">
        <v>6630.7579999999998</v>
      </c>
      <c r="J198" s="73">
        <v>153.15700000000001</v>
      </c>
      <c r="K198" s="73"/>
      <c r="L198" s="73"/>
      <c r="M198" s="73"/>
      <c r="N198" s="73"/>
      <c r="O198" s="73">
        <v>10832.715499999998</v>
      </c>
    </row>
    <row r="199" spans="2:15" x14ac:dyDescent="0.3">
      <c r="B199" t="s">
        <v>476</v>
      </c>
      <c r="C199" s="73"/>
      <c r="D199" s="73"/>
      <c r="E199" s="73"/>
      <c r="F199" s="73"/>
      <c r="G199" s="73"/>
      <c r="H199" s="73"/>
      <c r="I199" s="73"/>
      <c r="J199" s="73"/>
      <c r="K199" s="73">
        <v>116.748</v>
      </c>
      <c r="L199" s="73"/>
      <c r="M199" s="73"/>
      <c r="N199" s="73"/>
      <c r="O199" s="73">
        <v>116.748</v>
      </c>
    </row>
    <row r="200" spans="2:15" x14ac:dyDescent="0.3">
      <c r="B200" t="s">
        <v>392</v>
      </c>
      <c r="C200" s="73"/>
      <c r="D200" s="73"/>
      <c r="E200" s="73"/>
      <c r="F200" s="73"/>
      <c r="G200" s="73"/>
      <c r="H200" s="73"/>
      <c r="I200" s="73"/>
      <c r="J200" s="73"/>
      <c r="K200" s="73">
        <v>232.27</v>
      </c>
      <c r="L200" s="73"/>
      <c r="M200" s="73"/>
      <c r="N200" s="73"/>
      <c r="O200" s="73">
        <v>232.27</v>
      </c>
    </row>
    <row r="201" spans="2:15" x14ac:dyDescent="0.3">
      <c r="B201" t="s">
        <v>364</v>
      </c>
      <c r="C201" s="73">
        <v>7369.6589999999997</v>
      </c>
      <c r="D201" s="73">
        <v>52627.030500000001</v>
      </c>
      <c r="E201" s="73">
        <v>70457.045333000002</v>
      </c>
      <c r="F201" s="73">
        <v>60861.657234999999</v>
      </c>
      <c r="G201" s="73">
        <v>91323.171338</v>
      </c>
      <c r="H201" s="73">
        <v>96153.369898000004</v>
      </c>
      <c r="I201" s="73">
        <v>118443.237786</v>
      </c>
      <c r="J201" s="73">
        <v>52819.110265000003</v>
      </c>
      <c r="K201" s="73">
        <v>3090.5377089999997</v>
      </c>
      <c r="L201" s="73">
        <v>2.937055</v>
      </c>
      <c r="M201" s="73">
        <v>0.17099199999999998</v>
      </c>
      <c r="N201" s="73"/>
      <c r="O201" s="73">
        <v>553147.92711100006</v>
      </c>
    </row>
    <row r="202" spans="2:15" x14ac:dyDescent="0.3">
      <c r="B202" t="s">
        <v>559</v>
      </c>
      <c r="C202" s="73"/>
      <c r="D202" s="73">
        <v>226.232</v>
      </c>
      <c r="E202" s="73">
        <v>170.86600000000001</v>
      </c>
      <c r="F202" s="73">
        <v>209.82400000000001</v>
      </c>
      <c r="G202" s="73">
        <v>14.916</v>
      </c>
      <c r="H202" s="73"/>
      <c r="I202" s="73"/>
      <c r="J202" s="73">
        <v>0.37338399999999999</v>
      </c>
      <c r="K202" s="73"/>
      <c r="L202" s="73">
        <v>1997.6475</v>
      </c>
      <c r="M202" s="73"/>
      <c r="N202" s="73"/>
      <c r="O202" s="73">
        <v>2619.8588840000002</v>
      </c>
    </row>
    <row r="203" spans="2:15" x14ac:dyDescent="0.3">
      <c r="B203" t="s">
        <v>432</v>
      </c>
      <c r="C203" s="73"/>
      <c r="D203" s="73"/>
      <c r="E203" s="73">
        <v>4201.3111669999998</v>
      </c>
      <c r="F203" s="73">
        <v>1431.9290000000001</v>
      </c>
      <c r="G203" s="73">
        <v>23092.150260000002</v>
      </c>
      <c r="H203" s="73">
        <v>12401.006755000002</v>
      </c>
      <c r="I203" s="73"/>
      <c r="J203" s="73"/>
      <c r="K203" s="73"/>
      <c r="L203" s="73"/>
      <c r="M203" s="73"/>
      <c r="N203" s="73"/>
      <c r="O203" s="73">
        <v>41126.397182000001</v>
      </c>
    </row>
    <row r="204" spans="2:15" x14ac:dyDescent="0.3">
      <c r="B204" t="s">
        <v>468</v>
      </c>
      <c r="C204" s="73"/>
      <c r="D204" s="73"/>
      <c r="E204" s="73"/>
      <c r="F204" s="73"/>
      <c r="G204" s="73"/>
      <c r="H204" s="73"/>
      <c r="I204" s="73"/>
      <c r="J204" s="73"/>
      <c r="K204" s="73">
        <v>428.263013</v>
      </c>
      <c r="L204" s="73"/>
      <c r="M204" s="73"/>
      <c r="N204" s="73"/>
      <c r="O204" s="73">
        <v>428.263013</v>
      </c>
    </row>
    <row r="205" spans="2:15" x14ac:dyDescent="0.3">
      <c r="B205" t="s">
        <v>504</v>
      </c>
      <c r="C205" s="73"/>
      <c r="D205" s="73"/>
      <c r="E205" s="73"/>
      <c r="F205" s="73"/>
      <c r="G205" s="73"/>
      <c r="H205" s="73"/>
      <c r="I205" s="73"/>
      <c r="J205" s="73"/>
      <c r="K205" s="73">
        <v>466.38499999999999</v>
      </c>
      <c r="L205" s="73"/>
      <c r="M205" s="73"/>
      <c r="N205" s="73"/>
      <c r="O205" s="73">
        <v>466.38499999999999</v>
      </c>
    </row>
    <row r="206" spans="2:15" x14ac:dyDescent="0.3">
      <c r="B206" t="s">
        <v>701</v>
      </c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>
        <v>198.47749999999999</v>
      </c>
      <c r="N206" s="73"/>
      <c r="O206" s="73">
        <v>198.47749999999999</v>
      </c>
    </row>
    <row r="207" spans="2:15" x14ac:dyDescent="0.3">
      <c r="B207" t="s">
        <v>466</v>
      </c>
      <c r="C207" s="73"/>
      <c r="D207" s="73"/>
      <c r="E207" s="73"/>
      <c r="F207" s="73"/>
      <c r="G207" s="73"/>
      <c r="H207" s="73"/>
      <c r="I207" s="73">
        <v>1372.9159999999999</v>
      </c>
      <c r="J207" s="73"/>
      <c r="K207" s="73"/>
      <c r="L207" s="73"/>
      <c r="M207" s="73"/>
      <c r="N207" s="73"/>
      <c r="O207" s="73">
        <v>1372.9159999999999</v>
      </c>
    </row>
    <row r="208" spans="2:15" x14ac:dyDescent="0.3">
      <c r="B208" t="s">
        <v>295</v>
      </c>
      <c r="C208" s="73"/>
      <c r="D208" s="73"/>
      <c r="E208" s="73"/>
      <c r="F208" s="73"/>
      <c r="G208" s="73"/>
      <c r="H208" s="73"/>
      <c r="I208" s="73">
        <v>634.55200000000002</v>
      </c>
      <c r="J208" s="73">
        <v>9.7695000000000007</v>
      </c>
      <c r="K208" s="73">
        <v>242.70099999999999</v>
      </c>
      <c r="L208" s="73">
        <v>628.39149999999995</v>
      </c>
      <c r="M208" s="73"/>
      <c r="N208" s="73"/>
      <c r="O208" s="73">
        <v>1515.414</v>
      </c>
    </row>
    <row r="209" spans="1:15" x14ac:dyDescent="0.3">
      <c r="B209" t="s">
        <v>558</v>
      </c>
      <c r="C209" s="73">
        <v>4.0049999999999999</v>
      </c>
      <c r="D209" s="73">
        <v>2.6869999999999998</v>
      </c>
      <c r="E209" s="73"/>
      <c r="F209" s="73"/>
      <c r="G209" s="73"/>
      <c r="H209" s="73"/>
      <c r="I209" s="73"/>
      <c r="J209" s="73"/>
      <c r="K209" s="73"/>
      <c r="L209" s="73">
        <v>2186.5066959999999</v>
      </c>
      <c r="M209" s="73">
        <v>1.8410150000000001</v>
      </c>
      <c r="N209" s="73"/>
      <c r="O209" s="73">
        <v>2195.0397109999999</v>
      </c>
    </row>
    <row r="210" spans="1:15" x14ac:dyDescent="0.3">
      <c r="B210" t="s">
        <v>627</v>
      </c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>
        <v>918.62877400000002</v>
      </c>
      <c r="N210" s="73"/>
      <c r="O210" s="73">
        <v>918.62877400000002</v>
      </c>
    </row>
    <row r="211" spans="1:15" x14ac:dyDescent="0.3">
      <c r="B211" t="s">
        <v>483</v>
      </c>
      <c r="C211" s="73"/>
      <c r="D211" s="73"/>
      <c r="E211" s="73"/>
      <c r="F211" s="73"/>
      <c r="G211" s="73"/>
      <c r="H211" s="73">
        <v>22866.709500000001</v>
      </c>
      <c r="I211" s="73">
        <v>476.08699999999999</v>
      </c>
      <c r="J211" s="73"/>
      <c r="K211" s="73"/>
      <c r="L211" s="73"/>
      <c r="M211" s="73"/>
      <c r="N211" s="73"/>
      <c r="O211" s="73">
        <v>23342.7965</v>
      </c>
    </row>
    <row r="212" spans="1:15" x14ac:dyDescent="0.3">
      <c r="B212" t="s">
        <v>724</v>
      </c>
      <c r="C212" s="73"/>
      <c r="D212" s="73"/>
      <c r="E212" s="73"/>
      <c r="F212" s="73"/>
      <c r="G212" s="73"/>
      <c r="H212" s="73"/>
      <c r="I212" s="73"/>
      <c r="J212" s="73"/>
      <c r="K212" s="73"/>
      <c r="L212" s="73">
        <v>105.374</v>
      </c>
      <c r="M212" s="73">
        <v>1380.9659999999999</v>
      </c>
      <c r="N212" s="73"/>
      <c r="O212" s="73">
        <v>1486.34</v>
      </c>
    </row>
    <row r="213" spans="1:15" x14ac:dyDescent="0.3">
      <c r="B213" t="s">
        <v>407</v>
      </c>
      <c r="C213" s="73"/>
      <c r="D213" s="73"/>
      <c r="E213" s="73"/>
      <c r="F213" s="73"/>
      <c r="G213" s="73"/>
      <c r="H213" s="73">
        <v>6017.6570000000002</v>
      </c>
      <c r="I213" s="73">
        <v>14444.525</v>
      </c>
      <c r="J213" s="73">
        <v>2466.19589</v>
      </c>
      <c r="K213" s="73"/>
      <c r="L213" s="73"/>
      <c r="M213" s="73"/>
      <c r="N213" s="73"/>
      <c r="O213" s="73">
        <v>22928.37789</v>
      </c>
    </row>
    <row r="214" spans="1:15" x14ac:dyDescent="0.3">
      <c r="B214" t="s">
        <v>296</v>
      </c>
      <c r="C214" s="73"/>
      <c r="D214" s="73"/>
      <c r="E214" s="73"/>
      <c r="F214" s="73"/>
      <c r="G214" s="73"/>
      <c r="H214" s="73"/>
      <c r="I214" s="73"/>
      <c r="J214" s="73">
        <v>1945.0256780000002</v>
      </c>
      <c r="K214" s="73">
        <v>2091.919609</v>
      </c>
      <c r="L214" s="73">
        <v>581.70743999999991</v>
      </c>
      <c r="M214" s="73"/>
      <c r="N214" s="73"/>
      <c r="O214" s="73">
        <v>4618.6527270000006</v>
      </c>
    </row>
    <row r="215" spans="1:15" x14ac:dyDescent="0.3">
      <c r="B215" t="s">
        <v>541</v>
      </c>
      <c r="C215" s="73"/>
      <c r="D215" s="73"/>
      <c r="E215" s="73"/>
      <c r="F215" s="73"/>
      <c r="G215" s="73"/>
      <c r="H215" s="73"/>
      <c r="I215" s="73"/>
      <c r="J215" s="73"/>
      <c r="K215" s="73"/>
      <c r="L215" s="73">
        <v>5259.5321430000004</v>
      </c>
      <c r="M215" s="73">
        <v>5430.8336330000002</v>
      </c>
      <c r="N215" s="73"/>
      <c r="O215" s="73">
        <v>10690.365776000001</v>
      </c>
    </row>
    <row r="216" spans="1:15" x14ac:dyDescent="0.3">
      <c r="B216" t="s">
        <v>579</v>
      </c>
      <c r="C216" s="73"/>
      <c r="D216" s="73"/>
      <c r="E216" s="73"/>
      <c r="F216" s="73"/>
      <c r="G216" s="73"/>
      <c r="H216" s="73"/>
      <c r="I216" s="73"/>
      <c r="J216" s="73">
        <v>57.793474000000003</v>
      </c>
      <c r="K216" s="73">
        <v>464.21091799999999</v>
      </c>
      <c r="L216" s="73">
        <v>637.5815429999999</v>
      </c>
      <c r="M216" s="73"/>
      <c r="N216" s="73"/>
      <c r="O216" s="73">
        <v>1159.5859350000001</v>
      </c>
    </row>
    <row r="217" spans="1:15" x14ac:dyDescent="0.3">
      <c r="B217" t="s">
        <v>613</v>
      </c>
      <c r="C217" s="73"/>
      <c r="D217" s="73"/>
      <c r="E217" s="73"/>
      <c r="F217" s="73"/>
      <c r="G217" s="73"/>
      <c r="H217" s="73">
        <v>306.03550000000001</v>
      </c>
      <c r="I217" s="73">
        <v>197.08600000000001</v>
      </c>
      <c r="J217" s="73">
        <v>359.77603800000003</v>
      </c>
      <c r="K217" s="73">
        <v>234.90746299999998</v>
      </c>
      <c r="L217" s="73">
        <v>3.08</v>
      </c>
      <c r="M217" s="73"/>
      <c r="N217" s="73"/>
      <c r="O217" s="73">
        <v>1100.8850009999999</v>
      </c>
    </row>
    <row r="218" spans="1:15" x14ac:dyDescent="0.3">
      <c r="A218" s="71" t="s">
        <v>734</v>
      </c>
      <c r="B218" s="71"/>
      <c r="C218" s="74">
        <v>107173.27399999999</v>
      </c>
      <c r="D218" s="74">
        <v>301599.45117299998</v>
      </c>
      <c r="E218" s="74">
        <v>354057.617929</v>
      </c>
      <c r="F218" s="74">
        <v>422936.32000799995</v>
      </c>
      <c r="G218" s="74">
        <v>357690.684557</v>
      </c>
      <c r="H218" s="74">
        <v>416474.55035799998</v>
      </c>
      <c r="I218" s="74">
        <v>478065.06388599996</v>
      </c>
      <c r="J218" s="74">
        <v>391549.74814699998</v>
      </c>
      <c r="K218" s="74">
        <v>384758.31172399997</v>
      </c>
      <c r="L218" s="74">
        <v>452955.19912100007</v>
      </c>
      <c r="M218" s="74">
        <v>427861.6610950001</v>
      </c>
      <c r="N218" s="74">
        <v>446781.08389199997</v>
      </c>
      <c r="O218" s="74">
        <v>4541902.9658899996</v>
      </c>
    </row>
    <row r="219" spans="1:15" x14ac:dyDescent="0.3">
      <c r="A219" t="s">
        <v>38</v>
      </c>
      <c r="B219" t="s">
        <v>37</v>
      </c>
      <c r="C219" s="73"/>
      <c r="D219" s="73"/>
      <c r="E219" s="73"/>
      <c r="F219" s="73"/>
      <c r="G219" s="73"/>
      <c r="H219" s="73"/>
      <c r="I219" s="73"/>
      <c r="J219" s="73"/>
      <c r="K219" s="73">
        <v>13624.991986000001</v>
      </c>
      <c r="L219" s="73">
        <v>80464.164057000002</v>
      </c>
      <c r="M219" s="73">
        <v>133230.30552200001</v>
      </c>
      <c r="N219" s="73">
        <v>185466.26907799998</v>
      </c>
      <c r="O219" s="73">
        <v>412785.73064299999</v>
      </c>
    </row>
    <row r="220" spans="1:15" x14ac:dyDescent="0.3">
      <c r="B220" t="s">
        <v>620</v>
      </c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>
        <v>19385.303188999998</v>
      </c>
      <c r="N220" s="73">
        <v>98821.616196999996</v>
      </c>
      <c r="O220" s="73">
        <v>118206.91938599999</v>
      </c>
    </row>
    <row r="221" spans="1:15" x14ac:dyDescent="0.3">
      <c r="B221" t="s">
        <v>106</v>
      </c>
      <c r="C221" s="73"/>
      <c r="D221" s="73"/>
      <c r="E221" s="73"/>
      <c r="F221" s="73"/>
      <c r="G221" s="73"/>
      <c r="H221" s="73"/>
      <c r="I221" s="73">
        <v>483.76900000000001</v>
      </c>
      <c r="J221" s="73">
        <v>488.64709199999999</v>
      </c>
      <c r="K221" s="73">
        <v>7499.6803319999999</v>
      </c>
      <c r="L221" s="73">
        <v>25960.716007000003</v>
      </c>
      <c r="M221" s="73">
        <v>47091.047579999999</v>
      </c>
      <c r="N221" s="73">
        <v>33447.884191999998</v>
      </c>
      <c r="O221" s="73">
        <v>114971.74420299999</v>
      </c>
    </row>
    <row r="222" spans="1:15" x14ac:dyDescent="0.3">
      <c r="B222" t="s">
        <v>123</v>
      </c>
      <c r="C222" s="73"/>
      <c r="D222" s="73"/>
      <c r="E222" s="73"/>
      <c r="F222" s="73"/>
      <c r="G222" s="73"/>
      <c r="H222" s="73"/>
      <c r="I222" s="73">
        <v>767.35900000000004</v>
      </c>
      <c r="J222" s="73">
        <v>2582.6388750000001</v>
      </c>
      <c r="K222" s="73">
        <v>7185.7213060000004</v>
      </c>
      <c r="L222" s="73">
        <v>15322.474495</v>
      </c>
      <c r="M222" s="73">
        <v>20526.803544000002</v>
      </c>
      <c r="N222" s="73">
        <v>21924.760081</v>
      </c>
      <c r="O222" s="73">
        <v>68309.757301000005</v>
      </c>
    </row>
    <row r="223" spans="1:15" x14ac:dyDescent="0.3">
      <c r="B223" t="s">
        <v>578</v>
      </c>
      <c r="C223" s="73"/>
      <c r="D223" s="73"/>
      <c r="E223" s="73"/>
      <c r="F223" s="73"/>
      <c r="G223" s="73"/>
      <c r="H223" s="73"/>
      <c r="I223" s="73"/>
      <c r="J223" s="73"/>
      <c r="K223" s="73"/>
      <c r="L223" s="73">
        <v>559.05568200000005</v>
      </c>
      <c r="M223" s="73">
        <v>5653.3591630000001</v>
      </c>
      <c r="N223" s="73">
        <v>15563.858065999999</v>
      </c>
      <c r="O223" s="73">
        <v>21776.272911</v>
      </c>
    </row>
    <row r="224" spans="1:15" x14ac:dyDescent="0.3">
      <c r="B224" t="s">
        <v>302</v>
      </c>
      <c r="C224" s="73"/>
      <c r="D224" s="73"/>
      <c r="E224" s="73"/>
      <c r="F224" s="73"/>
      <c r="G224" s="73"/>
      <c r="H224" s="73"/>
      <c r="I224" s="73">
        <v>9506.5439999999999</v>
      </c>
      <c r="J224" s="73">
        <v>1279.347</v>
      </c>
      <c r="K224" s="73">
        <v>2880.7366670000001</v>
      </c>
      <c r="L224" s="73">
        <v>522.62750000000005</v>
      </c>
      <c r="M224" s="73"/>
      <c r="N224" s="73">
        <v>14395.185446999998</v>
      </c>
      <c r="O224" s="73">
        <v>28584.440613999999</v>
      </c>
    </row>
    <row r="225" spans="2:15" x14ac:dyDescent="0.3">
      <c r="B225" t="s">
        <v>801</v>
      </c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>
        <v>10548.296471000001</v>
      </c>
      <c r="O225" s="73">
        <v>10548.296471000001</v>
      </c>
    </row>
    <row r="226" spans="2:15" x14ac:dyDescent="0.3">
      <c r="B226" t="s">
        <v>171</v>
      </c>
      <c r="C226" s="73"/>
      <c r="D226" s="73"/>
      <c r="E226" s="73"/>
      <c r="F226" s="73"/>
      <c r="G226" s="73"/>
      <c r="H226" s="73"/>
      <c r="I226" s="73"/>
      <c r="J226" s="73"/>
      <c r="K226" s="73">
        <v>716.14953300000002</v>
      </c>
      <c r="L226" s="73">
        <v>7949.6132680000001</v>
      </c>
      <c r="M226" s="73">
        <v>7549.4552130000002</v>
      </c>
      <c r="N226" s="73">
        <v>10131.684326999999</v>
      </c>
      <c r="O226" s="73">
        <v>26346.902341000001</v>
      </c>
    </row>
    <row r="227" spans="2:15" x14ac:dyDescent="0.3">
      <c r="B227" t="s">
        <v>806</v>
      </c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>
        <v>6964.2845900000002</v>
      </c>
      <c r="O227" s="73">
        <v>6964.2845900000002</v>
      </c>
    </row>
    <row r="228" spans="2:15" x14ac:dyDescent="0.3">
      <c r="B228" t="s">
        <v>808</v>
      </c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>
        <v>6695.2411609999999</v>
      </c>
      <c r="O228" s="73">
        <v>6695.2411609999999</v>
      </c>
    </row>
    <row r="229" spans="2:15" x14ac:dyDescent="0.3">
      <c r="B229" t="s">
        <v>638</v>
      </c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>
        <v>4659.7628789999999</v>
      </c>
      <c r="N229" s="73">
        <v>6030.331021</v>
      </c>
      <c r="O229" s="73">
        <v>10690.0939</v>
      </c>
    </row>
    <row r="230" spans="2:15" x14ac:dyDescent="0.3">
      <c r="B230" t="s">
        <v>237</v>
      </c>
      <c r="C230" s="73"/>
      <c r="D230" s="73"/>
      <c r="E230" s="73"/>
      <c r="F230" s="73"/>
      <c r="G230" s="73"/>
      <c r="H230" s="73"/>
      <c r="I230" s="73"/>
      <c r="J230" s="73"/>
      <c r="K230" s="73">
        <v>371.54750000000001</v>
      </c>
      <c r="L230" s="73">
        <v>1962.6229519999999</v>
      </c>
      <c r="M230" s="73">
        <v>1318.1124029999999</v>
      </c>
      <c r="N230" s="73">
        <v>5093.393454</v>
      </c>
      <c r="O230" s="73">
        <v>8745.6763089999986</v>
      </c>
    </row>
    <row r="231" spans="2:15" x14ac:dyDescent="0.3">
      <c r="B231" t="s">
        <v>544</v>
      </c>
      <c r="C231" s="73"/>
      <c r="D231" s="73"/>
      <c r="E231" s="73"/>
      <c r="F231" s="73"/>
      <c r="G231" s="73"/>
      <c r="H231" s="73"/>
      <c r="I231" s="73"/>
      <c r="J231" s="73"/>
      <c r="K231" s="73"/>
      <c r="L231" s="73">
        <v>4297.0177169999997</v>
      </c>
      <c r="M231" s="73">
        <v>3809.2293990000003</v>
      </c>
      <c r="N231" s="73">
        <v>4607.1584999999995</v>
      </c>
      <c r="O231" s="73">
        <v>12713.405616</v>
      </c>
    </row>
    <row r="232" spans="2:15" x14ac:dyDescent="0.3">
      <c r="B232" t="s">
        <v>482</v>
      </c>
      <c r="C232" s="73"/>
      <c r="D232" s="73"/>
      <c r="E232" s="73"/>
      <c r="F232" s="73"/>
      <c r="G232" s="73"/>
      <c r="H232" s="73"/>
      <c r="I232" s="73"/>
      <c r="J232" s="73">
        <v>674.5</v>
      </c>
      <c r="K232" s="73">
        <v>2402.08097</v>
      </c>
      <c r="L232" s="73"/>
      <c r="M232" s="73"/>
      <c r="N232" s="73">
        <v>3211.0884459999997</v>
      </c>
      <c r="O232" s="73">
        <v>6287.6694159999997</v>
      </c>
    </row>
    <row r="233" spans="2:15" x14ac:dyDescent="0.3">
      <c r="B233" t="s">
        <v>611</v>
      </c>
      <c r="C233" s="73"/>
      <c r="D233" s="73"/>
      <c r="E233" s="73"/>
      <c r="F233" s="73"/>
      <c r="G233" s="73"/>
      <c r="H233" s="73"/>
      <c r="I233" s="73"/>
      <c r="J233" s="73"/>
      <c r="K233" s="73"/>
      <c r="L233" s="73">
        <v>152.322</v>
      </c>
      <c r="M233" s="73">
        <v>3031.2669999999998</v>
      </c>
      <c r="N233" s="73">
        <v>3067.2945479999998</v>
      </c>
      <c r="O233" s="73">
        <v>6250.8835479999998</v>
      </c>
    </row>
    <row r="234" spans="2:15" x14ac:dyDescent="0.3">
      <c r="B234" t="s">
        <v>835</v>
      </c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>
        <v>2969.5600780000004</v>
      </c>
      <c r="O234" s="73">
        <v>2969.5600780000004</v>
      </c>
    </row>
    <row r="235" spans="2:15" x14ac:dyDescent="0.3">
      <c r="B235" t="s">
        <v>817</v>
      </c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>
        <v>2402.8805380000003</v>
      </c>
      <c r="O235" s="73">
        <v>2402.8805380000003</v>
      </c>
    </row>
    <row r="236" spans="2:15" x14ac:dyDescent="0.3">
      <c r="B236" t="s">
        <v>827</v>
      </c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>
        <v>1369.6310530000001</v>
      </c>
      <c r="O236" s="73">
        <v>1369.6310530000001</v>
      </c>
    </row>
    <row r="237" spans="2:15" x14ac:dyDescent="0.3">
      <c r="B237" t="s">
        <v>830</v>
      </c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>
        <v>1220.5305000000001</v>
      </c>
      <c r="O237" s="73">
        <v>1220.5305000000001</v>
      </c>
    </row>
    <row r="238" spans="2:15" x14ac:dyDescent="0.3">
      <c r="B238" t="s">
        <v>832</v>
      </c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>
        <v>935.47084999999993</v>
      </c>
      <c r="O238" s="73">
        <v>935.47084999999993</v>
      </c>
    </row>
    <row r="239" spans="2:15" x14ac:dyDescent="0.3">
      <c r="B239" t="s">
        <v>834</v>
      </c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>
        <v>874.28300000000002</v>
      </c>
      <c r="O239" s="73">
        <v>874.28300000000002</v>
      </c>
    </row>
    <row r="240" spans="2:15" x14ac:dyDescent="0.3">
      <c r="B240" t="s">
        <v>839</v>
      </c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>
        <v>789.649</v>
      </c>
      <c r="O240" s="73">
        <v>789.649</v>
      </c>
    </row>
    <row r="241" spans="2:15" x14ac:dyDescent="0.3">
      <c r="B241" t="s">
        <v>840</v>
      </c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>
        <v>784.73599999999999</v>
      </c>
      <c r="O241" s="73">
        <v>784.73599999999999</v>
      </c>
    </row>
    <row r="242" spans="2:15" x14ac:dyDescent="0.3">
      <c r="B242" t="s">
        <v>674</v>
      </c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>
        <v>565.09530500000005</v>
      </c>
      <c r="N242" s="73">
        <v>634.21128899999997</v>
      </c>
      <c r="O242" s="73">
        <v>1199.3065940000001</v>
      </c>
    </row>
    <row r="243" spans="2:15" x14ac:dyDescent="0.3">
      <c r="B243" t="s">
        <v>856</v>
      </c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>
        <v>526.39324999999997</v>
      </c>
      <c r="O243" s="73">
        <v>526.39324999999997</v>
      </c>
    </row>
    <row r="244" spans="2:15" x14ac:dyDescent="0.3">
      <c r="B244" t="s">
        <v>408</v>
      </c>
      <c r="C244" s="73"/>
      <c r="D244" s="73"/>
      <c r="E244" s="73"/>
      <c r="F244" s="73"/>
      <c r="G244" s="73"/>
      <c r="H244" s="73"/>
      <c r="I244" s="73"/>
      <c r="J244" s="73"/>
      <c r="K244" s="73">
        <v>1459.2460000000001</v>
      </c>
      <c r="L244" s="73"/>
      <c r="M244" s="73"/>
      <c r="N244" s="73">
        <v>427.30849999999998</v>
      </c>
      <c r="O244" s="73">
        <v>1886.5545000000002</v>
      </c>
    </row>
    <row r="245" spans="2:15" x14ac:dyDescent="0.3">
      <c r="B245" t="s">
        <v>864</v>
      </c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>
        <v>410.63099999999997</v>
      </c>
      <c r="O245" s="73">
        <v>410.63099999999997</v>
      </c>
    </row>
    <row r="246" spans="2:15" x14ac:dyDescent="0.3">
      <c r="B246" t="s">
        <v>885</v>
      </c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>
        <v>207.17</v>
      </c>
      <c r="O246" s="73">
        <v>207.17</v>
      </c>
    </row>
    <row r="247" spans="2:15" x14ac:dyDescent="0.3">
      <c r="B247" t="s">
        <v>890</v>
      </c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>
        <v>195.16900000000001</v>
      </c>
      <c r="O247" s="73">
        <v>195.16900000000001</v>
      </c>
    </row>
    <row r="248" spans="2:15" x14ac:dyDescent="0.3">
      <c r="B248" t="s">
        <v>897</v>
      </c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>
        <v>167.23750000000001</v>
      </c>
      <c r="O248" s="73">
        <v>167.23750000000001</v>
      </c>
    </row>
    <row r="249" spans="2:15" x14ac:dyDescent="0.3">
      <c r="B249" t="s">
        <v>289</v>
      </c>
      <c r="C249" s="73"/>
      <c r="D249" s="73"/>
      <c r="E249" s="73"/>
      <c r="F249" s="73"/>
      <c r="G249" s="73"/>
      <c r="H249" s="73"/>
      <c r="I249" s="73">
        <v>7043.0852500000001</v>
      </c>
      <c r="J249" s="73">
        <v>20307.748563999998</v>
      </c>
      <c r="K249" s="73">
        <v>4075.3088579999999</v>
      </c>
      <c r="L249" s="73">
        <v>414.94736599999999</v>
      </c>
      <c r="M249" s="73">
        <v>1258.645939</v>
      </c>
      <c r="N249" s="73">
        <v>145.85420199999999</v>
      </c>
      <c r="O249" s="73">
        <v>33245.590178999999</v>
      </c>
    </row>
    <row r="250" spans="2:15" x14ac:dyDescent="0.3">
      <c r="B250" t="s">
        <v>484</v>
      </c>
      <c r="C250" s="73"/>
      <c r="D250" s="73"/>
      <c r="E250" s="73"/>
      <c r="F250" s="73"/>
      <c r="G250" s="73"/>
      <c r="H250" s="73"/>
      <c r="I250" s="73">
        <v>183.98</v>
      </c>
      <c r="J250" s="73">
        <v>961.97850000000005</v>
      </c>
      <c r="K250" s="73"/>
      <c r="L250" s="73"/>
      <c r="M250" s="73"/>
      <c r="N250" s="73"/>
      <c r="O250" s="73">
        <v>1145.9585</v>
      </c>
    </row>
    <row r="251" spans="2:15" x14ac:dyDescent="0.3">
      <c r="B251" t="s">
        <v>475</v>
      </c>
      <c r="C251" s="73"/>
      <c r="D251" s="73"/>
      <c r="E251" s="73"/>
      <c r="F251" s="73"/>
      <c r="G251" s="73"/>
      <c r="H251" s="73"/>
      <c r="I251" s="73"/>
      <c r="J251" s="73"/>
      <c r="K251" s="73">
        <v>192.35</v>
      </c>
      <c r="L251" s="73"/>
      <c r="M251" s="73"/>
      <c r="N251" s="73"/>
      <c r="O251" s="73">
        <v>192.35</v>
      </c>
    </row>
    <row r="252" spans="2:15" x14ac:dyDescent="0.3">
      <c r="B252" t="s">
        <v>500</v>
      </c>
      <c r="C252" s="73"/>
      <c r="D252" s="73"/>
      <c r="E252" s="73"/>
      <c r="F252" s="73"/>
      <c r="G252" s="73"/>
      <c r="H252" s="73"/>
      <c r="I252" s="73"/>
      <c r="J252" s="73">
        <v>267.57799999999997</v>
      </c>
      <c r="K252" s="73"/>
      <c r="L252" s="73"/>
      <c r="M252" s="73"/>
      <c r="N252" s="73"/>
      <c r="O252" s="73">
        <v>267.57799999999997</v>
      </c>
    </row>
    <row r="253" spans="2:15" x14ac:dyDescent="0.3">
      <c r="B253" t="s">
        <v>409</v>
      </c>
      <c r="C253" s="73"/>
      <c r="D253" s="73"/>
      <c r="E253" s="73"/>
      <c r="F253" s="73"/>
      <c r="G253" s="73"/>
      <c r="H253" s="73"/>
      <c r="I253" s="73"/>
      <c r="J253" s="73"/>
      <c r="K253" s="73">
        <v>809</v>
      </c>
      <c r="L253" s="73"/>
      <c r="M253" s="73"/>
      <c r="N253" s="73"/>
      <c r="O253" s="73">
        <v>809</v>
      </c>
    </row>
    <row r="254" spans="2:15" x14ac:dyDescent="0.3">
      <c r="B254" t="s">
        <v>224</v>
      </c>
      <c r="C254" s="73"/>
      <c r="D254" s="73"/>
      <c r="E254" s="73"/>
      <c r="F254" s="73"/>
      <c r="G254" s="73"/>
      <c r="H254" s="73"/>
      <c r="I254" s="73"/>
      <c r="J254" s="73"/>
      <c r="K254" s="73">
        <v>1984.059475</v>
      </c>
      <c r="L254" s="73">
        <v>3237.3351309999998</v>
      </c>
      <c r="M254" s="73">
        <v>163.76446900000002</v>
      </c>
      <c r="N254" s="73"/>
      <c r="O254" s="73">
        <v>5385.1590749999996</v>
      </c>
    </row>
    <row r="255" spans="2:15" x14ac:dyDescent="0.3">
      <c r="B255" t="s">
        <v>336</v>
      </c>
      <c r="C255" s="73"/>
      <c r="D255" s="73"/>
      <c r="E255" s="73"/>
      <c r="F255" s="73"/>
      <c r="G255" s="73"/>
      <c r="H255" s="73"/>
      <c r="I255" s="73"/>
      <c r="J255" s="73"/>
      <c r="K255" s="73">
        <v>501.16399999999999</v>
      </c>
      <c r="L255" s="73">
        <v>84.674000000000007</v>
      </c>
      <c r="M255" s="73"/>
      <c r="N255" s="73"/>
      <c r="O255" s="73">
        <v>585.83799999999997</v>
      </c>
    </row>
    <row r="256" spans="2:15" x14ac:dyDescent="0.3">
      <c r="B256" t="s">
        <v>609</v>
      </c>
      <c r="C256" s="73"/>
      <c r="D256" s="73"/>
      <c r="E256" s="73"/>
      <c r="F256" s="73"/>
      <c r="G256" s="73"/>
      <c r="H256" s="73"/>
      <c r="I256" s="73"/>
      <c r="J256" s="73"/>
      <c r="K256" s="73"/>
      <c r="L256" s="73">
        <v>171</v>
      </c>
      <c r="M256" s="73"/>
      <c r="N256" s="73"/>
      <c r="O256" s="73">
        <v>171</v>
      </c>
    </row>
    <row r="257" spans="1:15" x14ac:dyDescent="0.3">
      <c r="B257" t="s">
        <v>582</v>
      </c>
      <c r="C257" s="73"/>
      <c r="D257" s="73"/>
      <c r="E257" s="73"/>
      <c r="F257" s="73"/>
      <c r="G257" s="73"/>
      <c r="H257" s="73"/>
      <c r="I257" s="73"/>
      <c r="J257" s="73"/>
      <c r="K257" s="73"/>
      <c r="L257" s="73">
        <v>605.01833799999997</v>
      </c>
      <c r="M257" s="73"/>
      <c r="N257" s="73"/>
      <c r="O257" s="73">
        <v>605.01833799999997</v>
      </c>
    </row>
    <row r="258" spans="1:15" x14ac:dyDescent="0.3">
      <c r="B258" t="s">
        <v>397</v>
      </c>
      <c r="C258" s="73"/>
      <c r="D258" s="73"/>
      <c r="E258" s="73"/>
      <c r="F258" s="73"/>
      <c r="G258" s="73"/>
      <c r="H258" s="73"/>
      <c r="I258" s="73"/>
      <c r="J258" s="73">
        <v>455.47063500000002</v>
      </c>
      <c r="K258" s="73">
        <v>63.825234999999999</v>
      </c>
      <c r="L258" s="73"/>
      <c r="M258" s="73">
        <v>46.437932999999994</v>
      </c>
      <c r="N258" s="73"/>
      <c r="O258" s="73">
        <v>565.73380300000008</v>
      </c>
    </row>
    <row r="259" spans="1:15" x14ac:dyDescent="0.3">
      <c r="B259" t="s">
        <v>429</v>
      </c>
      <c r="C259" s="73"/>
      <c r="D259" s="73"/>
      <c r="E259" s="73">
        <v>390.577</v>
      </c>
      <c r="F259" s="73">
        <v>31.756499999999999</v>
      </c>
      <c r="G259" s="73"/>
      <c r="H259" s="73"/>
      <c r="I259" s="73"/>
      <c r="J259" s="73">
        <v>1592.9075</v>
      </c>
      <c r="K259" s="73"/>
      <c r="L259" s="73"/>
      <c r="M259" s="73"/>
      <c r="N259" s="73"/>
      <c r="O259" s="73">
        <v>2015.241</v>
      </c>
    </row>
    <row r="260" spans="1:15" x14ac:dyDescent="0.3">
      <c r="B260" t="s">
        <v>564</v>
      </c>
      <c r="C260" s="73"/>
      <c r="D260" s="73"/>
      <c r="E260" s="73"/>
      <c r="F260" s="73"/>
      <c r="G260" s="73"/>
      <c r="H260" s="73"/>
      <c r="I260" s="73"/>
      <c r="J260" s="73"/>
      <c r="K260" s="73">
        <v>59.652999999999999</v>
      </c>
      <c r="L260" s="73">
        <v>1629.6294250000001</v>
      </c>
      <c r="M260" s="73"/>
      <c r="N260" s="73"/>
      <c r="O260" s="73">
        <v>1689.2824250000001</v>
      </c>
    </row>
    <row r="261" spans="1:15" x14ac:dyDescent="0.3">
      <c r="B261" t="s">
        <v>560</v>
      </c>
      <c r="C261" s="73"/>
      <c r="D261" s="73"/>
      <c r="E261" s="73"/>
      <c r="F261" s="73"/>
      <c r="G261" s="73"/>
      <c r="H261" s="73"/>
      <c r="I261" s="73"/>
      <c r="J261" s="73"/>
      <c r="K261" s="73"/>
      <c r="L261" s="73">
        <v>1936.4376790000001</v>
      </c>
      <c r="M261" s="73"/>
      <c r="N261" s="73"/>
      <c r="O261" s="73">
        <v>1936.4376790000001</v>
      </c>
    </row>
    <row r="262" spans="1:15" x14ac:dyDescent="0.3">
      <c r="B262" t="s">
        <v>595</v>
      </c>
      <c r="C262" s="73"/>
      <c r="D262" s="73"/>
      <c r="E262" s="73"/>
      <c r="F262" s="73"/>
      <c r="G262" s="73"/>
      <c r="H262" s="73"/>
      <c r="I262" s="73"/>
      <c r="J262" s="73"/>
      <c r="K262" s="73"/>
      <c r="L262" s="73">
        <v>315.1465</v>
      </c>
      <c r="M262" s="73"/>
      <c r="N262" s="73"/>
      <c r="O262" s="73">
        <v>315.1465</v>
      </c>
    </row>
    <row r="263" spans="1:15" x14ac:dyDescent="0.3">
      <c r="B263" t="s">
        <v>230</v>
      </c>
      <c r="C263" s="73"/>
      <c r="D263" s="73"/>
      <c r="E263" s="73"/>
      <c r="F263" s="73"/>
      <c r="G263" s="73"/>
      <c r="H263" s="73">
        <v>46.330500000000001</v>
      </c>
      <c r="I263" s="73">
        <v>2725.8885</v>
      </c>
      <c r="J263" s="73">
        <v>118.069</v>
      </c>
      <c r="K263" s="73">
        <v>507.54950000000002</v>
      </c>
      <c r="L263" s="73">
        <v>2673.0969879999998</v>
      </c>
      <c r="M263" s="73">
        <v>7464.6537230000004</v>
      </c>
      <c r="N263" s="73"/>
      <c r="O263" s="73">
        <v>13535.588211</v>
      </c>
    </row>
    <row r="264" spans="1:15" x14ac:dyDescent="0.3">
      <c r="B264" t="s">
        <v>444</v>
      </c>
      <c r="C264" s="73"/>
      <c r="D264" s="73"/>
      <c r="E264" s="73"/>
      <c r="F264" s="73"/>
      <c r="G264" s="73"/>
      <c r="H264" s="73"/>
      <c r="I264" s="73">
        <v>4571.0025000000005</v>
      </c>
      <c r="J264" s="73">
        <v>1683.963606</v>
      </c>
      <c r="K264" s="73"/>
      <c r="L264" s="73"/>
      <c r="M264" s="73"/>
      <c r="N264" s="73"/>
      <c r="O264" s="73">
        <v>6254.9661060000008</v>
      </c>
    </row>
    <row r="265" spans="1:15" x14ac:dyDescent="0.3">
      <c r="B265" t="s">
        <v>652</v>
      </c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>
        <v>2018.7025900000001</v>
      </c>
      <c r="N265" s="73"/>
      <c r="O265" s="73">
        <v>2018.7025900000001</v>
      </c>
    </row>
    <row r="266" spans="1:15" x14ac:dyDescent="0.3">
      <c r="B266" t="s">
        <v>380</v>
      </c>
      <c r="C266" s="73"/>
      <c r="D266" s="73"/>
      <c r="E266" s="73"/>
      <c r="F266" s="73"/>
      <c r="G266" s="73"/>
      <c r="H266" s="73">
        <v>34.374499999999998</v>
      </c>
      <c r="I266" s="73">
        <v>114.60299999999999</v>
      </c>
      <c r="J266" s="73"/>
      <c r="K266" s="73"/>
      <c r="L266" s="73">
        <v>1.056252</v>
      </c>
      <c r="M266" s="73"/>
      <c r="N266" s="73"/>
      <c r="O266" s="73">
        <v>150.03375199999999</v>
      </c>
    </row>
    <row r="267" spans="1:15" x14ac:dyDescent="0.3">
      <c r="B267" t="s">
        <v>345</v>
      </c>
      <c r="C267" s="73">
        <v>1589.7159999999999</v>
      </c>
      <c r="D267" s="73">
        <v>27347.5255</v>
      </c>
      <c r="E267" s="73">
        <v>37848.616500000004</v>
      </c>
      <c r="F267" s="73">
        <v>23783.578020000001</v>
      </c>
      <c r="G267" s="73">
        <v>8045.6385699999992</v>
      </c>
      <c r="H267" s="73"/>
      <c r="I267" s="73"/>
      <c r="J267" s="73"/>
      <c r="K267" s="73">
        <v>176.92569599999999</v>
      </c>
      <c r="L267" s="73">
        <v>37.168148000000002</v>
      </c>
      <c r="M267" s="73"/>
      <c r="N267" s="73"/>
      <c r="O267" s="73">
        <v>98829.168434000007</v>
      </c>
    </row>
    <row r="268" spans="1:15" x14ac:dyDescent="0.3">
      <c r="A268" s="71" t="s">
        <v>742</v>
      </c>
      <c r="B268" s="71"/>
      <c r="C268" s="74">
        <v>1589.7159999999999</v>
      </c>
      <c r="D268" s="74">
        <v>27347.5255</v>
      </c>
      <c r="E268" s="74">
        <v>38239.193500000001</v>
      </c>
      <c r="F268" s="74">
        <v>23815.33452</v>
      </c>
      <c r="G268" s="74">
        <v>8045.6385699999992</v>
      </c>
      <c r="H268" s="74">
        <v>80.704999999999998</v>
      </c>
      <c r="I268" s="74">
        <v>25396.231250000004</v>
      </c>
      <c r="J268" s="74">
        <v>30412.848772000005</v>
      </c>
      <c r="K268" s="74">
        <v>44509.990057999996</v>
      </c>
      <c r="L268" s="74">
        <v>148296.12350500003</v>
      </c>
      <c r="M268" s="74">
        <v>257771.945851</v>
      </c>
      <c r="N268" s="74">
        <v>440029.06133899995</v>
      </c>
      <c r="O268" s="74">
        <v>1045534.3138649999</v>
      </c>
    </row>
    <row r="269" spans="1:15" x14ac:dyDescent="0.3">
      <c r="A269" t="s">
        <v>782</v>
      </c>
      <c r="B269" t="s">
        <v>126</v>
      </c>
      <c r="C269" s="73"/>
      <c r="D269" s="73"/>
      <c r="E269" s="73"/>
      <c r="F269" s="73"/>
      <c r="G269" s="73"/>
      <c r="H269" s="73">
        <v>22496.169833</v>
      </c>
      <c r="I269" s="73">
        <v>43537.724000000002</v>
      </c>
      <c r="J269" s="73">
        <v>37969.014472999996</v>
      </c>
      <c r="K269" s="73">
        <v>19720.039197999999</v>
      </c>
      <c r="L269" s="73">
        <v>14945.868597000001</v>
      </c>
      <c r="M269" s="73">
        <v>23056.474606000003</v>
      </c>
      <c r="N269" s="73">
        <v>99384.895836999989</v>
      </c>
      <c r="O269" s="73">
        <v>261110.186544</v>
      </c>
    </row>
    <row r="270" spans="1:15" x14ac:dyDescent="0.3">
      <c r="B270" t="s">
        <v>94</v>
      </c>
      <c r="C270" s="73"/>
      <c r="D270" s="73"/>
      <c r="E270" s="73"/>
      <c r="F270" s="73"/>
      <c r="G270" s="73"/>
      <c r="H270" s="73">
        <v>18202.324500000002</v>
      </c>
      <c r="I270" s="73">
        <v>45844.731834000006</v>
      </c>
      <c r="J270" s="73">
        <v>25809.273719000001</v>
      </c>
      <c r="K270" s="73">
        <v>8782.7551199999998</v>
      </c>
      <c r="L270" s="73">
        <v>30445.004408000001</v>
      </c>
      <c r="M270" s="73">
        <v>48033.084615</v>
      </c>
      <c r="N270" s="73">
        <v>55157.667017</v>
      </c>
      <c r="O270" s="73">
        <v>232274.84121300001</v>
      </c>
    </row>
    <row r="271" spans="1:15" x14ac:dyDescent="0.3">
      <c r="B271" t="s">
        <v>33</v>
      </c>
      <c r="C271" s="73"/>
      <c r="D271" s="73">
        <v>530.43399999999997</v>
      </c>
      <c r="E271" s="73">
        <v>6312.0640000000003</v>
      </c>
      <c r="F271" s="73">
        <v>34074.579666999998</v>
      </c>
      <c r="G271" s="73">
        <v>108686.496333</v>
      </c>
      <c r="H271" s="73">
        <v>159875.406143</v>
      </c>
      <c r="I271" s="73">
        <v>139491.37950000001</v>
      </c>
      <c r="J271" s="73">
        <v>76874.186293000006</v>
      </c>
      <c r="K271" s="73">
        <v>249496.204168</v>
      </c>
      <c r="L271" s="73">
        <v>97147.560205999995</v>
      </c>
      <c r="M271" s="73">
        <v>100785.384756</v>
      </c>
      <c r="N271" s="73">
        <v>54416.374799000005</v>
      </c>
      <c r="O271" s="73">
        <v>1027690.0698650001</v>
      </c>
    </row>
    <row r="272" spans="1:15" x14ac:dyDescent="0.3">
      <c r="B272" t="s">
        <v>629</v>
      </c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>
        <v>9663.2519789999988</v>
      </c>
      <c r="N272" s="73">
        <v>32483.692761999999</v>
      </c>
      <c r="O272" s="73">
        <v>42146.944740999999</v>
      </c>
    </row>
    <row r="273" spans="2:15" x14ac:dyDescent="0.3">
      <c r="B273" t="s">
        <v>711</v>
      </c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>
        <v>113.747</v>
      </c>
      <c r="N273" s="73">
        <v>22752.087828</v>
      </c>
      <c r="O273" s="73">
        <v>22865.834827999999</v>
      </c>
    </row>
    <row r="274" spans="2:15" x14ac:dyDescent="0.3">
      <c r="B274" t="s">
        <v>97</v>
      </c>
      <c r="C274" s="73"/>
      <c r="D274" s="73"/>
      <c r="E274" s="73"/>
      <c r="F274" s="73"/>
      <c r="G274" s="73"/>
      <c r="H274" s="73"/>
      <c r="I274" s="73"/>
      <c r="J274" s="73"/>
      <c r="K274" s="73">
        <v>30467.641303</v>
      </c>
      <c r="L274" s="73">
        <v>29044.312056000002</v>
      </c>
      <c r="M274" s="73">
        <v>33889.195790999998</v>
      </c>
      <c r="N274" s="73">
        <v>21837.165142000002</v>
      </c>
      <c r="O274" s="73">
        <v>115238.31429200001</v>
      </c>
    </row>
    <row r="275" spans="2:15" x14ac:dyDescent="0.3">
      <c r="B275" t="s">
        <v>637</v>
      </c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>
        <v>4722.7604570000003</v>
      </c>
      <c r="N275" s="73">
        <v>21516.780855000001</v>
      </c>
      <c r="O275" s="73">
        <v>26239.541312000001</v>
      </c>
    </row>
    <row r="276" spans="2:15" x14ac:dyDescent="0.3">
      <c r="B276" t="s">
        <v>98</v>
      </c>
      <c r="C276" s="73"/>
      <c r="D276" s="73"/>
      <c r="E276" s="73"/>
      <c r="F276" s="73"/>
      <c r="G276" s="73"/>
      <c r="H276" s="73">
        <v>11675.536</v>
      </c>
      <c r="I276" s="73">
        <v>45078.420217999999</v>
      </c>
      <c r="J276" s="73">
        <v>61906.612791</v>
      </c>
      <c r="K276" s="73">
        <v>45839.756879</v>
      </c>
      <c r="L276" s="73">
        <v>28425.741819999999</v>
      </c>
      <c r="M276" s="73">
        <v>17282.025302999999</v>
      </c>
      <c r="N276" s="73">
        <v>16711.267284000001</v>
      </c>
      <c r="O276" s="73">
        <v>226919.36029499999</v>
      </c>
    </row>
    <row r="277" spans="2:15" x14ac:dyDescent="0.3">
      <c r="B277" t="s">
        <v>108</v>
      </c>
      <c r="C277" s="73"/>
      <c r="D277" s="73"/>
      <c r="E277" s="73"/>
      <c r="F277" s="73"/>
      <c r="G277" s="73"/>
      <c r="H277" s="73">
        <v>8328.5190000000002</v>
      </c>
      <c r="I277" s="73">
        <v>10913.544333</v>
      </c>
      <c r="J277" s="73">
        <v>28461.914386</v>
      </c>
      <c r="K277" s="73">
        <v>21741.685965999997</v>
      </c>
      <c r="L277" s="73">
        <v>22347.734703000002</v>
      </c>
      <c r="M277" s="73">
        <v>15987.064999</v>
      </c>
      <c r="N277" s="73">
        <v>16066.377963999999</v>
      </c>
      <c r="O277" s="73">
        <v>123846.841351</v>
      </c>
    </row>
    <row r="278" spans="2:15" x14ac:dyDescent="0.3">
      <c r="B278" t="s">
        <v>136</v>
      </c>
      <c r="C278" s="73"/>
      <c r="D278" s="73"/>
      <c r="E278" s="73"/>
      <c r="F278" s="73"/>
      <c r="G278" s="73"/>
      <c r="H278" s="73"/>
      <c r="I278" s="73"/>
      <c r="J278" s="73">
        <v>1065.7715000000001</v>
      </c>
      <c r="K278" s="73">
        <v>10200.96502</v>
      </c>
      <c r="L278" s="73">
        <v>13225.352805999999</v>
      </c>
      <c r="M278" s="73">
        <v>19452.656616999997</v>
      </c>
      <c r="N278" s="73">
        <v>11280.462</v>
      </c>
      <c r="O278" s="73">
        <v>55225.207943000001</v>
      </c>
    </row>
    <row r="279" spans="2:15" x14ac:dyDescent="0.3">
      <c r="B279" t="s">
        <v>297</v>
      </c>
      <c r="C279" s="73"/>
      <c r="D279" s="73"/>
      <c r="E279" s="73"/>
      <c r="F279" s="73"/>
      <c r="G279" s="73"/>
      <c r="H279" s="73"/>
      <c r="I279" s="73"/>
      <c r="J279" s="73"/>
      <c r="K279" s="73">
        <v>1954.423875</v>
      </c>
      <c r="L279" s="73">
        <v>543.04323799999997</v>
      </c>
      <c r="M279" s="73">
        <v>1919.4283640000001</v>
      </c>
      <c r="N279" s="73">
        <v>7938.3925769999996</v>
      </c>
      <c r="O279" s="73">
        <v>12355.288054000001</v>
      </c>
    </row>
    <row r="280" spans="2:15" x14ac:dyDescent="0.3">
      <c r="B280" t="s">
        <v>249</v>
      </c>
      <c r="C280" s="73"/>
      <c r="D280" s="73"/>
      <c r="E280" s="73"/>
      <c r="F280" s="73"/>
      <c r="G280" s="73"/>
      <c r="H280" s="73"/>
      <c r="I280" s="73">
        <v>9.0999999999999998E-2</v>
      </c>
      <c r="J280" s="73">
        <v>1226.9585</v>
      </c>
      <c r="K280" s="73">
        <v>11818.798889</v>
      </c>
      <c r="L280" s="73">
        <v>2121.8658409999998</v>
      </c>
      <c r="M280" s="73">
        <v>534.65738299999998</v>
      </c>
      <c r="N280" s="73">
        <v>7443.437144999999</v>
      </c>
      <c r="O280" s="73">
        <v>23145.808757999996</v>
      </c>
    </row>
    <row r="281" spans="2:15" x14ac:dyDescent="0.3">
      <c r="B281" t="s">
        <v>548</v>
      </c>
      <c r="C281" s="73"/>
      <c r="D281" s="73"/>
      <c r="E281" s="73"/>
      <c r="F281" s="73"/>
      <c r="G281" s="73"/>
      <c r="H281" s="73"/>
      <c r="I281" s="73"/>
      <c r="J281" s="73"/>
      <c r="K281" s="73"/>
      <c r="L281" s="73">
        <v>3554.5816669999999</v>
      </c>
      <c r="M281" s="73">
        <v>5633.8253329999998</v>
      </c>
      <c r="N281" s="73">
        <v>6915.1764020000001</v>
      </c>
      <c r="O281" s="73">
        <v>16103.583402</v>
      </c>
    </row>
    <row r="282" spans="2:15" x14ac:dyDescent="0.3">
      <c r="B282" t="s">
        <v>48</v>
      </c>
      <c r="C282" s="73"/>
      <c r="D282" s="73"/>
      <c r="E282" s="73"/>
      <c r="F282" s="73"/>
      <c r="G282" s="73"/>
      <c r="H282" s="73"/>
      <c r="I282" s="73">
        <v>5805.2685000000001</v>
      </c>
      <c r="J282" s="73">
        <v>63550.177733000004</v>
      </c>
      <c r="K282" s="73">
        <v>129690.609786</v>
      </c>
      <c r="L282" s="73">
        <v>72582.556475999998</v>
      </c>
      <c r="M282" s="73">
        <v>15026.429921999999</v>
      </c>
      <c r="N282" s="73">
        <v>5115.666408</v>
      </c>
      <c r="O282" s="73">
        <v>291770.70882499998</v>
      </c>
    </row>
    <row r="283" spans="2:15" x14ac:dyDescent="0.3">
      <c r="B283" t="s">
        <v>810</v>
      </c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>
        <v>5064.5955140000005</v>
      </c>
      <c r="O283" s="73">
        <v>5064.5955140000005</v>
      </c>
    </row>
    <row r="284" spans="2:15" x14ac:dyDescent="0.3">
      <c r="B284" t="s">
        <v>130</v>
      </c>
      <c r="C284" s="73"/>
      <c r="D284" s="73"/>
      <c r="E284" s="73"/>
      <c r="F284" s="73"/>
      <c r="G284" s="73"/>
      <c r="H284" s="73">
        <v>21633.993348</v>
      </c>
      <c r="I284" s="73">
        <v>21110.879000000001</v>
      </c>
      <c r="J284" s="73">
        <v>23017.953160999998</v>
      </c>
      <c r="K284" s="73">
        <v>21809.213133000001</v>
      </c>
      <c r="L284" s="73">
        <v>14383.258936</v>
      </c>
      <c r="M284" s="73">
        <v>6613.442489</v>
      </c>
      <c r="N284" s="73">
        <v>3718.1041970000001</v>
      </c>
      <c r="O284" s="73">
        <v>112286.84426399998</v>
      </c>
    </row>
    <row r="285" spans="2:15" x14ac:dyDescent="0.3">
      <c r="B285" t="s">
        <v>538</v>
      </c>
      <c r="C285" s="73"/>
      <c r="D285" s="73"/>
      <c r="E285" s="73"/>
      <c r="F285" s="73"/>
      <c r="G285" s="73"/>
      <c r="H285" s="73"/>
      <c r="I285" s="73"/>
      <c r="J285" s="73"/>
      <c r="K285" s="73"/>
      <c r="L285" s="73">
        <v>5814.1871660000006</v>
      </c>
      <c r="M285" s="73">
        <v>5972.8214250000001</v>
      </c>
      <c r="N285" s="73">
        <v>3525.2275</v>
      </c>
      <c r="O285" s="73">
        <v>15312.236091000002</v>
      </c>
    </row>
    <row r="286" spans="2:15" x14ac:dyDescent="0.3">
      <c r="B286" t="s">
        <v>695</v>
      </c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>
        <v>323.05667800000003</v>
      </c>
      <c r="N286" s="73">
        <v>3400.1164370000001</v>
      </c>
      <c r="O286" s="73">
        <v>3723.1731150000001</v>
      </c>
    </row>
    <row r="287" spans="2:15" x14ac:dyDescent="0.3">
      <c r="B287" t="s">
        <v>824</v>
      </c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>
        <v>1722.9755</v>
      </c>
      <c r="O287" s="73">
        <v>1722.9755</v>
      </c>
    </row>
    <row r="288" spans="2:15" x14ac:dyDescent="0.3">
      <c r="B288" t="s">
        <v>678</v>
      </c>
      <c r="C288" s="73"/>
      <c r="D288" s="73"/>
      <c r="E288" s="73"/>
      <c r="F288" s="73"/>
      <c r="G288" s="73"/>
      <c r="H288" s="73"/>
      <c r="I288" s="73"/>
      <c r="J288" s="73"/>
      <c r="K288" s="73">
        <v>992.38917099999992</v>
      </c>
      <c r="L288" s="73">
        <v>1012.4909769999999</v>
      </c>
      <c r="M288" s="73">
        <v>396.91800000000001</v>
      </c>
      <c r="N288" s="73">
        <v>1403.0735</v>
      </c>
      <c r="O288" s="73">
        <v>3804.8716479999998</v>
      </c>
    </row>
    <row r="289" spans="2:15" x14ac:dyDescent="0.3">
      <c r="B289" t="s">
        <v>622</v>
      </c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>
        <v>777.79300000000001</v>
      </c>
      <c r="N289" s="73">
        <v>1154.6141259999999</v>
      </c>
      <c r="O289" s="73">
        <v>1932.4071260000001</v>
      </c>
    </row>
    <row r="290" spans="2:15" x14ac:dyDescent="0.3">
      <c r="B290" t="s">
        <v>217</v>
      </c>
      <c r="C290" s="73"/>
      <c r="D290" s="73"/>
      <c r="E290" s="73"/>
      <c r="F290" s="73"/>
      <c r="G290" s="73"/>
      <c r="H290" s="73"/>
      <c r="I290" s="73"/>
      <c r="J290" s="73"/>
      <c r="K290" s="73">
        <v>189.313266</v>
      </c>
      <c r="L290" s="73">
        <v>2920.8337019999999</v>
      </c>
      <c r="M290" s="73">
        <v>1009.303076</v>
      </c>
      <c r="N290" s="73">
        <v>1036.5788340000001</v>
      </c>
      <c r="O290" s="73">
        <v>5156.0288780000001</v>
      </c>
    </row>
    <row r="291" spans="2:15" x14ac:dyDescent="0.3">
      <c r="B291" t="s">
        <v>223</v>
      </c>
      <c r="C291" s="73"/>
      <c r="D291" s="73"/>
      <c r="E291" s="73"/>
      <c r="F291" s="73"/>
      <c r="G291" s="73"/>
      <c r="H291" s="73"/>
      <c r="I291" s="73"/>
      <c r="J291" s="73">
        <v>3946.4807940000001</v>
      </c>
      <c r="K291" s="73">
        <v>11929.974625999999</v>
      </c>
      <c r="L291" s="73">
        <v>3322.8596970000003</v>
      </c>
      <c r="M291" s="73">
        <v>382.92949999999996</v>
      </c>
      <c r="N291" s="73">
        <v>856.36599999999999</v>
      </c>
      <c r="O291" s="73">
        <v>20438.610616999998</v>
      </c>
    </row>
    <row r="292" spans="2:15" x14ac:dyDescent="0.3">
      <c r="B292" t="s">
        <v>650</v>
      </c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>
        <v>2017.3359829999999</v>
      </c>
      <c r="N292" s="73">
        <v>777.82556399999999</v>
      </c>
      <c r="O292" s="73">
        <v>2795.1615469999997</v>
      </c>
    </row>
    <row r="293" spans="2:15" x14ac:dyDescent="0.3">
      <c r="B293" t="s">
        <v>849</v>
      </c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>
        <v>650.27179599999999</v>
      </c>
      <c r="O293" s="73">
        <v>650.27179599999999</v>
      </c>
    </row>
    <row r="294" spans="2:15" x14ac:dyDescent="0.3">
      <c r="B294" t="s">
        <v>852</v>
      </c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>
        <v>562.80650000000003</v>
      </c>
      <c r="O294" s="73">
        <v>562.80650000000003</v>
      </c>
    </row>
    <row r="295" spans="2:15" x14ac:dyDescent="0.3">
      <c r="B295" t="s">
        <v>863</v>
      </c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>
        <v>416.3</v>
      </c>
      <c r="O295" s="73">
        <v>416.3</v>
      </c>
    </row>
    <row r="296" spans="2:15" x14ac:dyDescent="0.3">
      <c r="B296" t="s">
        <v>869</v>
      </c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>
        <v>358.58364399999999</v>
      </c>
      <c r="O296" s="73">
        <v>358.58364399999999</v>
      </c>
    </row>
    <row r="297" spans="2:15" x14ac:dyDescent="0.3">
      <c r="B297" t="s">
        <v>888</v>
      </c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>
        <v>328.02916499999998</v>
      </c>
      <c r="O297" s="73">
        <v>328.02916499999998</v>
      </c>
    </row>
    <row r="298" spans="2:15" x14ac:dyDescent="0.3">
      <c r="B298" t="s">
        <v>712</v>
      </c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>
        <v>107.468</v>
      </c>
      <c r="N298" s="73">
        <v>225.523</v>
      </c>
      <c r="O298" s="73">
        <v>332.99099999999999</v>
      </c>
    </row>
    <row r="299" spans="2:15" x14ac:dyDescent="0.3">
      <c r="B299" t="s">
        <v>669</v>
      </c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>
        <v>918.06362300000001</v>
      </c>
      <c r="N299" s="73">
        <v>197.98650000000001</v>
      </c>
      <c r="O299" s="73">
        <v>1116.050123</v>
      </c>
    </row>
    <row r="300" spans="2:15" x14ac:dyDescent="0.3">
      <c r="B300" t="s">
        <v>891</v>
      </c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>
        <v>193.3</v>
      </c>
      <c r="O300" s="73">
        <v>193.3</v>
      </c>
    </row>
    <row r="301" spans="2:15" x14ac:dyDescent="0.3">
      <c r="B301" t="s">
        <v>255</v>
      </c>
      <c r="C301" s="73"/>
      <c r="D301" s="73"/>
      <c r="E301" s="73">
        <v>32.098999999999997</v>
      </c>
      <c r="F301" s="73">
        <v>1284.818</v>
      </c>
      <c r="G301" s="73">
        <v>37399.055499999995</v>
      </c>
      <c r="H301" s="73">
        <v>35876.674500000001</v>
      </c>
      <c r="I301" s="73">
        <v>20872.199666999997</v>
      </c>
      <c r="J301" s="73">
        <v>6743.5572819999998</v>
      </c>
      <c r="K301" s="73">
        <v>4432.2728649999999</v>
      </c>
      <c r="L301" s="73">
        <v>1826.9594480000001</v>
      </c>
      <c r="M301" s="73">
        <v>5.9191000000000003</v>
      </c>
      <c r="N301" s="73">
        <v>190.312318</v>
      </c>
      <c r="O301" s="73">
        <v>108663.86767999998</v>
      </c>
    </row>
    <row r="302" spans="2:15" x14ac:dyDescent="0.3">
      <c r="B302" t="s">
        <v>893</v>
      </c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>
        <v>188.655</v>
      </c>
      <c r="O302" s="73">
        <v>188.655</v>
      </c>
    </row>
    <row r="303" spans="2:15" x14ac:dyDescent="0.3">
      <c r="B303" t="s">
        <v>227</v>
      </c>
      <c r="C303" s="73"/>
      <c r="D303" s="73"/>
      <c r="E303" s="73"/>
      <c r="F303" s="73">
        <v>55.570999999999998</v>
      </c>
      <c r="G303" s="73">
        <v>65.641000000000005</v>
      </c>
      <c r="H303" s="73"/>
      <c r="I303" s="73">
        <v>710.57150000000001</v>
      </c>
      <c r="J303" s="73">
        <v>20067.422274</v>
      </c>
      <c r="K303" s="73">
        <v>7198.4341799999993</v>
      </c>
      <c r="L303" s="73">
        <v>2996.3853599999998</v>
      </c>
      <c r="M303" s="73">
        <v>3.5602130000000001</v>
      </c>
      <c r="N303" s="73">
        <v>135.82</v>
      </c>
      <c r="O303" s="73">
        <v>31233.405527000003</v>
      </c>
    </row>
    <row r="304" spans="2:15" x14ac:dyDescent="0.3">
      <c r="B304" t="s">
        <v>901</v>
      </c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>
        <v>127.906323</v>
      </c>
      <c r="O304" s="73">
        <v>127.906323</v>
      </c>
    </row>
    <row r="305" spans="2:15" x14ac:dyDescent="0.3">
      <c r="B305" t="s">
        <v>902</v>
      </c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>
        <v>123.0055</v>
      </c>
      <c r="O305" s="73">
        <v>123.0055</v>
      </c>
    </row>
    <row r="306" spans="2:15" x14ac:dyDescent="0.3">
      <c r="B306" t="s">
        <v>908</v>
      </c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>
        <v>105.7</v>
      </c>
      <c r="O306" s="73">
        <v>105.7</v>
      </c>
    </row>
    <row r="307" spans="2:15" x14ac:dyDescent="0.3">
      <c r="B307" t="s">
        <v>268</v>
      </c>
      <c r="C307" s="73"/>
      <c r="D307" s="73"/>
      <c r="E307" s="73"/>
      <c r="F307" s="73"/>
      <c r="G307" s="73"/>
      <c r="H307" s="73"/>
      <c r="I307" s="73"/>
      <c r="J307" s="73">
        <v>3536.2666140000001</v>
      </c>
      <c r="K307" s="73">
        <v>2114.4993039999999</v>
      </c>
      <c r="L307" s="73">
        <v>1469.3647660000001</v>
      </c>
      <c r="M307" s="73">
        <v>91.156914</v>
      </c>
      <c r="N307" s="73">
        <v>61.7</v>
      </c>
      <c r="O307" s="73">
        <v>7272.9875979999997</v>
      </c>
    </row>
    <row r="308" spans="2:15" x14ac:dyDescent="0.3">
      <c r="B308" t="s">
        <v>679</v>
      </c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>
        <v>395.92700000000002</v>
      </c>
      <c r="N308" s="73">
        <v>57.152000000000001</v>
      </c>
      <c r="O308" s="73">
        <v>453.07900000000001</v>
      </c>
    </row>
    <row r="309" spans="2:15" x14ac:dyDescent="0.3">
      <c r="B309" t="s">
        <v>341</v>
      </c>
      <c r="C309" s="73"/>
      <c r="D309" s="73"/>
      <c r="E309" s="73"/>
      <c r="F309" s="73"/>
      <c r="G309" s="73"/>
      <c r="H309" s="73"/>
      <c r="I309" s="73"/>
      <c r="J309" s="73">
        <v>242.15049999999999</v>
      </c>
      <c r="K309" s="73">
        <v>382.68375600000002</v>
      </c>
      <c r="L309" s="73">
        <v>68.571311000000009</v>
      </c>
      <c r="M309" s="73">
        <v>11.66</v>
      </c>
      <c r="N309" s="73">
        <v>2.214</v>
      </c>
      <c r="O309" s="73">
        <v>707.27956700000004</v>
      </c>
    </row>
    <row r="310" spans="2:15" x14ac:dyDescent="0.3">
      <c r="B310" t="s">
        <v>195</v>
      </c>
      <c r="C310" s="73"/>
      <c r="D310" s="73"/>
      <c r="E310" s="73"/>
      <c r="F310" s="73"/>
      <c r="G310" s="73"/>
      <c r="H310" s="73"/>
      <c r="I310" s="73"/>
      <c r="J310" s="73"/>
      <c r="K310" s="73">
        <v>10783.056487</v>
      </c>
      <c r="L310" s="73">
        <v>5579.9247720000003</v>
      </c>
      <c r="M310" s="73"/>
      <c r="N310" s="73">
        <v>1.012</v>
      </c>
      <c r="O310" s="73">
        <v>16363.993259000001</v>
      </c>
    </row>
    <row r="311" spans="2:15" x14ac:dyDescent="0.3">
      <c r="B311" t="s">
        <v>369</v>
      </c>
      <c r="C311" s="73"/>
      <c r="D311" s="73"/>
      <c r="E311" s="73"/>
      <c r="F311" s="73"/>
      <c r="G311" s="73"/>
      <c r="H311" s="73"/>
      <c r="I311" s="73">
        <v>504.05549999999999</v>
      </c>
      <c r="J311" s="73">
        <v>1845.4388409999999</v>
      </c>
      <c r="K311" s="73"/>
      <c r="L311" s="73"/>
      <c r="M311" s="73"/>
      <c r="N311" s="73"/>
      <c r="O311" s="73">
        <v>2349.4943410000001</v>
      </c>
    </row>
    <row r="312" spans="2:15" x14ac:dyDescent="0.3">
      <c r="B312" t="s">
        <v>492</v>
      </c>
      <c r="C312" s="73"/>
      <c r="D312" s="73"/>
      <c r="E312" s="73"/>
      <c r="F312" s="73"/>
      <c r="G312" s="73"/>
      <c r="H312" s="73"/>
      <c r="I312" s="73">
        <v>1946.15</v>
      </c>
      <c r="J312" s="73"/>
      <c r="K312" s="73"/>
      <c r="L312" s="73"/>
      <c r="M312" s="73"/>
      <c r="N312" s="73"/>
      <c r="O312" s="73">
        <v>1946.15</v>
      </c>
    </row>
    <row r="313" spans="2:15" x14ac:dyDescent="0.3">
      <c r="B313" t="s">
        <v>648</v>
      </c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>
        <v>2170.5940000000001</v>
      </c>
      <c r="N313" s="73"/>
      <c r="O313" s="73">
        <v>2170.5940000000001</v>
      </c>
    </row>
    <row r="314" spans="2:15" x14ac:dyDescent="0.3">
      <c r="B314" t="s">
        <v>666</v>
      </c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>
        <v>1128.6887409999999</v>
      </c>
      <c r="N314" s="73"/>
      <c r="O314" s="73">
        <v>1128.6887409999999</v>
      </c>
    </row>
    <row r="315" spans="2:15" x14ac:dyDescent="0.3">
      <c r="B315" t="s">
        <v>427</v>
      </c>
      <c r="C315" s="73"/>
      <c r="D315" s="73"/>
      <c r="E315" s="73"/>
      <c r="F315" s="73"/>
      <c r="G315" s="73"/>
      <c r="H315" s="73"/>
      <c r="I315" s="73">
        <v>130.839</v>
      </c>
      <c r="J315" s="73"/>
      <c r="K315" s="73"/>
      <c r="L315" s="73"/>
      <c r="M315" s="73"/>
      <c r="N315" s="73"/>
      <c r="O315" s="73">
        <v>130.839</v>
      </c>
    </row>
    <row r="316" spans="2:15" x14ac:dyDescent="0.3">
      <c r="B316" t="s">
        <v>546</v>
      </c>
      <c r="C316" s="73"/>
      <c r="D316" s="73"/>
      <c r="E316" s="73"/>
      <c r="F316" s="73"/>
      <c r="G316" s="73"/>
      <c r="H316" s="73"/>
      <c r="I316" s="73"/>
      <c r="J316" s="73"/>
      <c r="K316" s="73"/>
      <c r="L316" s="73">
        <v>3808.2581140000002</v>
      </c>
      <c r="M316" s="73">
        <v>1957.327826</v>
      </c>
      <c r="N316" s="73"/>
      <c r="O316" s="73">
        <v>5765.5859399999999</v>
      </c>
    </row>
    <row r="317" spans="2:15" x14ac:dyDescent="0.3">
      <c r="B317" t="s">
        <v>587</v>
      </c>
      <c r="C317" s="73"/>
      <c r="D317" s="73"/>
      <c r="E317" s="73"/>
      <c r="F317" s="73"/>
      <c r="G317" s="73"/>
      <c r="H317" s="73"/>
      <c r="I317" s="73"/>
      <c r="J317" s="73"/>
      <c r="K317" s="73"/>
      <c r="L317" s="73">
        <v>524.20084799999995</v>
      </c>
      <c r="M317" s="73">
        <v>179.66736799999998</v>
      </c>
      <c r="N317" s="73"/>
      <c r="O317" s="73">
        <v>703.86821599999996</v>
      </c>
    </row>
    <row r="318" spans="2:15" x14ac:dyDescent="0.3">
      <c r="B318" t="s">
        <v>277</v>
      </c>
      <c r="C318" s="73"/>
      <c r="D318" s="73"/>
      <c r="E318" s="73"/>
      <c r="F318" s="73"/>
      <c r="G318" s="73"/>
      <c r="H318" s="73"/>
      <c r="I318" s="73"/>
      <c r="J318" s="73">
        <v>2246.7564320000001</v>
      </c>
      <c r="K318" s="73">
        <v>3805.3843500000003</v>
      </c>
      <c r="L318" s="73">
        <v>1105.7471520000001</v>
      </c>
      <c r="M318" s="73">
        <v>104.789</v>
      </c>
      <c r="N318" s="73"/>
      <c r="O318" s="73">
        <v>7262.6769340000001</v>
      </c>
    </row>
    <row r="319" spans="2:15" x14ac:dyDescent="0.3">
      <c r="B319" t="s">
        <v>513</v>
      </c>
      <c r="C319" s="73"/>
      <c r="D319" s="73"/>
      <c r="E319" s="73"/>
      <c r="F319" s="73"/>
      <c r="G319" s="73"/>
      <c r="H319" s="73"/>
      <c r="I319" s="73"/>
      <c r="J319" s="73"/>
      <c r="K319" s="73">
        <v>580.29</v>
      </c>
      <c r="L319" s="73"/>
      <c r="M319" s="73"/>
      <c r="N319" s="73"/>
      <c r="O319" s="73">
        <v>580.29</v>
      </c>
    </row>
    <row r="320" spans="2:15" x14ac:dyDescent="0.3">
      <c r="B320" t="s">
        <v>588</v>
      </c>
      <c r="C320" s="73"/>
      <c r="D320" s="73"/>
      <c r="E320" s="73"/>
      <c r="F320" s="73"/>
      <c r="G320" s="73"/>
      <c r="H320" s="73"/>
      <c r="I320" s="73"/>
      <c r="J320" s="73"/>
      <c r="K320" s="73"/>
      <c r="L320" s="73">
        <v>445.51679999999999</v>
      </c>
      <c r="M320" s="73"/>
      <c r="N320" s="73"/>
      <c r="O320" s="73">
        <v>445.51679999999999</v>
      </c>
    </row>
    <row r="321" spans="1:15" x14ac:dyDescent="0.3">
      <c r="B321" t="s">
        <v>425</v>
      </c>
      <c r="C321" s="73"/>
      <c r="D321" s="73"/>
      <c r="E321" s="73"/>
      <c r="F321" s="73"/>
      <c r="G321" s="73"/>
      <c r="H321" s="73"/>
      <c r="I321" s="73"/>
      <c r="J321" s="73">
        <v>19.55</v>
      </c>
      <c r="K321" s="73">
        <v>1993.5319999999999</v>
      </c>
      <c r="L321" s="73"/>
      <c r="M321" s="73"/>
      <c r="N321" s="73"/>
      <c r="O321" s="73">
        <v>2013.0819999999999</v>
      </c>
    </row>
    <row r="322" spans="1:15" x14ac:dyDescent="0.3">
      <c r="B322" t="s">
        <v>393</v>
      </c>
      <c r="C322" s="73"/>
      <c r="D322" s="73"/>
      <c r="E322" s="73"/>
      <c r="F322" s="73"/>
      <c r="G322" s="73"/>
      <c r="H322" s="73"/>
      <c r="I322" s="73">
        <v>1209.1780000000001</v>
      </c>
      <c r="J322" s="73"/>
      <c r="K322" s="73"/>
      <c r="L322" s="73"/>
      <c r="M322" s="73"/>
      <c r="N322" s="73"/>
      <c r="O322" s="73">
        <v>1209.1780000000001</v>
      </c>
    </row>
    <row r="323" spans="1:15" x14ac:dyDescent="0.3">
      <c r="B323" t="s">
        <v>370</v>
      </c>
      <c r="C323" s="73"/>
      <c r="D323" s="73"/>
      <c r="E323" s="73"/>
      <c r="F323" s="73"/>
      <c r="G323" s="73"/>
      <c r="H323" s="73">
        <v>652.19799999999998</v>
      </c>
      <c r="I323" s="73">
        <v>305.54000000000002</v>
      </c>
      <c r="J323" s="73"/>
      <c r="K323" s="73"/>
      <c r="L323" s="73"/>
      <c r="M323" s="73"/>
      <c r="N323" s="73"/>
      <c r="O323" s="73">
        <v>957.73800000000006</v>
      </c>
    </row>
    <row r="324" spans="1:15" x14ac:dyDescent="0.3">
      <c r="B324" t="s">
        <v>446</v>
      </c>
      <c r="C324" s="73"/>
      <c r="D324" s="73"/>
      <c r="E324" s="73"/>
      <c r="F324" s="73"/>
      <c r="G324" s="73"/>
      <c r="H324" s="73"/>
      <c r="I324" s="73"/>
      <c r="J324" s="73">
        <v>541.22987899999998</v>
      </c>
      <c r="K324" s="73"/>
      <c r="L324" s="73"/>
      <c r="M324" s="73"/>
      <c r="N324" s="73"/>
      <c r="O324" s="73">
        <v>541.22987899999998</v>
      </c>
    </row>
    <row r="325" spans="1:15" x14ac:dyDescent="0.3">
      <c r="B325" t="s">
        <v>501</v>
      </c>
      <c r="C325" s="73"/>
      <c r="D325" s="73"/>
      <c r="E325" s="73"/>
      <c r="F325" s="73"/>
      <c r="G325" s="73"/>
      <c r="H325" s="73"/>
      <c r="I325" s="73"/>
      <c r="J325" s="73">
        <v>1284.7139999999999</v>
      </c>
      <c r="K325" s="73">
        <v>22696.394</v>
      </c>
      <c r="L325" s="73"/>
      <c r="M325" s="73"/>
      <c r="N325" s="73"/>
      <c r="O325" s="73">
        <v>23981.108</v>
      </c>
    </row>
    <row r="326" spans="1:15" x14ac:dyDescent="0.3">
      <c r="B326" t="s">
        <v>342</v>
      </c>
      <c r="C326" s="73"/>
      <c r="D326" s="73"/>
      <c r="E326" s="73"/>
      <c r="F326" s="73"/>
      <c r="G326" s="73"/>
      <c r="H326" s="73"/>
      <c r="I326" s="73"/>
      <c r="J326" s="73">
        <v>1135.1841299999999</v>
      </c>
      <c r="K326" s="73">
        <v>1506.59</v>
      </c>
      <c r="L326" s="73">
        <v>58.917868000000006</v>
      </c>
      <c r="M326" s="73">
        <v>38.1145</v>
      </c>
      <c r="N326" s="73"/>
      <c r="O326" s="73">
        <v>2738.8064979999999</v>
      </c>
    </row>
    <row r="327" spans="1:15" x14ac:dyDescent="0.3">
      <c r="B327" t="s">
        <v>323</v>
      </c>
      <c r="C327" s="73"/>
      <c r="D327" s="73"/>
      <c r="E327" s="73"/>
      <c r="F327" s="73"/>
      <c r="G327" s="73"/>
      <c r="H327" s="73"/>
      <c r="I327" s="73"/>
      <c r="J327" s="73"/>
      <c r="K327" s="73">
        <v>242.294298</v>
      </c>
      <c r="L327" s="73">
        <v>185.93299999999999</v>
      </c>
      <c r="M327" s="73"/>
      <c r="N327" s="73"/>
      <c r="O327" s="73">
        <v>428.22729800000002</v>
      </c>
    </row>
    <row r="328" spans="1:15" x14ac:dyDescent="0.3">
      <c r="B328" t="s">
        <v>280</v>
      </c>
      <c r="C328" s="73"/>
      <c r="D328" s="73"/>
      <c r="E328" s="73"/>
      <c r="F328" s="73"/>
      <c r="G328" s="73"/>
      <c r="H328" s="73"/>
      <c r="I328" s="73"/>
      <c r="J328" s="73">
        <v>1309.057127</v>
      </c>
      <c r="K328" s="73">
        <v>4596.2636119999997</v>
      </c>
      <c r="L328" s="73">
        <v>1089.8109999999999</v>
      </c>
      <c r="M328" s="73"/>
      <c r="N328" s="73"/>
      <c r="O328" s="73">
        <v>6995.1317389999995</v>
      </c>
    </row>
    <row r="329" spans="1:15" x14ac:dyDescent="0.3">
      <c r="B329" t="s">
        <v>462</v>
      </c>
      <c r="C329" s="73"/>
      <c r="D329" s="73"/>
      <c r="E329" s="73"/>
      <c r="F329" s="73"/>
      <c r="G329" s="73"/>
      <c r="H329" s="73"/>
      <c r="I329" s="73"/>
      <c r="J329" s="73"/>
      <c r="K329" s="73">
        <v>1088.4445000000001</v>
      </c>
      <c r="L329" s="73"/>
      <c r="M329" s="73"/>
      <c r="N329" s="73"/>
      <c r="O329" s="73">
        <v>1088.4445000000001</v>
      </c>
    </row>
    <row r="330" spans="1:15" x14ac:dyDescent="0.3">
      <c r="B330" t="s">
        <v>572</v>
      </c>
      <c r="C330" s="73"/>
      <c r="D330" s="73"/>
      <c r="E330" s="73"/>
      <c r="F330" s="73"/>
      <c r="G330" s="73"/>
      <c r="H330" s="73"/>
      <c r="I330" s="73"/>
      <c r="J330" s="73">
        <v>19.961963000000001</v>
      </c>
      <c r="K330" s="73"/>
      <c r="L330" s="73">
        <v>748.783818</v>
      </c>
      <c r="M330" s="73">
        <v>509.45275699999996</v>
      </c>
      <c r="N330" s="73"/>
      <c r="O330" s="73">
        <v>1278.1985379999999</v>
      </c>
    </row>
    <row r="331" spans="1:15" x14ac:dyDescent="0.3">
      <c r="B331" t="s">
        <v>467</v>
      </c>
      <c r="C331" s="73"/>
      <c r="D331" s="73"/>
      <c r="E331" s="73"/>
      <c r="F331" s="73"/>
      <c r="G331" s="73"/>
      <c r="H331" s="73"/>
      <c r="I331" s="73"/>
      <c r="J331" s="73">
        <v>696.28</v>
      </c>
      <c r="K331" s="73"/>
      <c r="L331" s="73"/>
      <c r="M331" s="73"/>
      <c r="N331" s="73"/>
      <c r="O331" s="73">
        <v>696.28</v>
      </c>
    </row>
    <row r="332" spans="1:15" x14ac:dyDescent="0.3">
      <c r="B332" t="s">
        <v>488</v>
      </c>
      <c r="C332" s="73"/>
      <c r="D332" s="73"/>
      <c r="E332" s="73"/>
      <c r="F332" s="73"/>
      <c r="G332" s="73"/>
      <c r="H332" s="73"/>
      <c r="I332" s="73"/>
      <c r="J332" s="73">
        <v>6571.0060000000003</v>
      </c>
      <c r="K332" s="73">
        <v>518.00199999999995</v>
      </c>
      <c r="L332" s="73"/>
      <c r="M332" s="73"/>
      <c r="N332" s="73"/>
      <c r="O332" s="73">
        <v>7089.0079999999998</v>
      </c>
    </row>
    <row r="333" spans="1:15" x14ac:dyDescent="0.3">
      <c r="B333" t="s">
        <v>317</v>
      </c>
      <c r="C333" s="73"/>
      <c r="D333" s="73"/>
      <c r="E333" s="73"/>
      <c r="F333" s="73"/>
      <c r="G333" s="73"/>
      <c r="H333" s="73"/>
      <c r="I333" s="73">
        <v>266.30250000000001</v>
      </c>
      <c r="J333" s="73">
        <v>197.06523999999999</v>
      </c>
      <c r="K333" s="73">
        <v>326.92500000000001</v>
      </c>
      <c r="L333" s="73">
        <v>244.00447399999999</v>
      </c>
      <c r="M333" s="73">
        <v>9.0473210000000002</v>
      </c>
      <c r="N333" s="73"/>
      <c r="O333" s="73">
        <v>1043.3445350000002</v>
      </c>
    </row>
    <row r="334" spans="1:15" x14ac:dyDescent="0.3">
      <c r="B334" t="s">
        <v>586</v>
      </c>
      <c r="C334" s="73"/>
      <c r="D334" s="73"/>
      <c r="E334" s="73"/>
      <c r="F334" s="73"/>
      <c r="G334" s="73"/>
      <c r="H334" s="73"/>
      <c r="I334" s="73"/>
      <c r="J334" s="73"/>
      <c r="K334" s="73"/>
      <c r="L334" s="73">
        <v>565.66569100000004</v>
      </c>
      <c r="M334" s="73"/>
      <c r="N334" s="73"/>
      <c r="O334" s="73">
        <v>565.66569100000004</v>
      </c>
    </row>
    <row r="335" spans="1:15" x14ac:dyDescent="0.3">
      <c r="B335" t="s">
        <v>176</v>
      </c>
      <c r="C335" s="73"/>
      <c r="D335" s="73"/>
      <c r="E335" s="73"/>
      <c r="F335" s="73"/>
      <c r="G335" s="73"/>
      <c r="H335" s="73"/>
      <c r="I335" s="73">
        <v>98120.028999999995</v>
      </c>
      <c r="J335" s="73">
        <v>146773.12427999999</v>
      </c>
      <c r="K335" s="73">
        <v>55981.314538999999</v>
      </c>
      <c r="L335" s="73">
        <v>7225.440243</v>
      </c>
      <c r="M335" s="73">
        <v>243.95971799999998</v>
      </c>
      <c r="N335" s="73"/>
      <c r="O335" s="73">
        <v>308343.86777999997</v>
      </c>
    </row>
    <row r="336" spans="1:15" x14ac:dyDescent="0.3">
      <c r="A336" s="71" t="s">
        <v>784</v>
      </c>
      <c r="B336" s="71"/>
      <c r="C336" s="74"/>
      <c r="D336" s="74">
        <v>530.43399999999997</v>
      </c>
      <c r="E336" s="74">
        <v>6344.1630000000005</v>
      </c>
      <c r="F336" s="74">
        <v>35414.968667000001</v>
      </c>
      <c r="G336" s="74">
        <v>146151.19283300001</v>
      </c>
      <c r="H336" s="74">
        <v>278740.82132400002</v>
      </c>
      <c r="I336" s="74">
        <v>435846.903552</v>
      </c>
      <c r="J336" s="74">
        <v>517057.10791200004</v>
      </c>
      <c r="K336" s="74">
        <v>682880.15129100007</v>
      </c>
      <c r="L336" s="74">
        <v>369780.73696100002</v>
      </c>
      <c r="M336" s="74">
        <v>321468.98335700005</v>
      </c>
      <c r="N336" s="74">
        <v>405605.19893799978</v>
      </c>
      <c r="O336" s="74">
        <v>3199820.6618349999</v>
      </c>
    </row>
    <row r="337" spans="1:15" x14ac:dyDescent="0.3">
      <c r="A337" t="s">
        <v>32</v>
      </c>
      <c r="B337" t="s">
        <v>31</v>
      </c>
      <c r="C337" s="73">
        <v>7308.0370000000003</v>
      </c>
      <c r="D337" s="73">
        <v>55483.181334000001</v>
      </c>
      <c r="E337" s="73">
        <v>56188.474666000002</v>
      </c>
      <c r="F337" s="73">
        <v>56254.193667</v>
      </c>
      <c r="G337" s="73">
        <v>67275.171667000002</v>
      </c>
      <c r="H337" s="73">
        <v>91900.447333000018</v>
      </c>
      <c r="I337" s="73">
        <v>90436.251669999998</v>
      </c>
      <c r="J337" s="73">
        <v>79524.948937000008</v>
      </c>
      <c r="K337" s="73">
        <v>110458.732212</v>
      </c>
      <c r="L337" s="73">
        <v>99923.400519000003</v>
      </c>
      <c r="M337" s="73">
        <v>76524.495775999996</v>
      </c>
      <c r="N337" s="73">
        <v>73193.031411000004</v>
      </c>
      <c r="O337" s="73">
        <v>864470.36619199999</v>
      </c>
    </row>
    <row r="338" spans="1:15" x14ac:dyDescent="0.3">
      <c r="B338" t="s">
        <v>72</v>
      </c>
      <c r="C338" s="73"/>
      <c r="D338" s="73"/>
      <c r="E338" s="73"/>
      <c r="F338" s="73">
        <v>30079.107499999998</v>
      </c>
      <c r="G338" s="73">
        <v>43672.961332999999</v>
      </c>
      <c r="H338" s="73">
        <v>37027.062167000004</v>
      </c>
      <c r="I338" s="73">
        <v>33959.273499999996</v>
      </c>
      <c r="J338" s="73">
        <v>40249.113670999999</v>
      </c>
      <c r="K338" s="73">
        <v>47584.935486000002</v>
      </c>
      <c r="L338" s="73">
        <v>39965.843762000004</v>
      </c>
      <c r="M338" s="73">
        <v>45319.328608999997</v>
      </c>
      <c r="N338" s="73">
        <v>69184.552959999986</v>
      </c>
      <c r="O338" s="73">
        <v>387042.17898800003</v>
      </c>
    </row>
    <row r="339" spans="1:15" x14ac:dyDescent="0.3">
      <c r="B339" t="s">
        <v>93</v>
      </c>
      <c r="C339" s="73"/>
      <c r="D339" s="73"/>
      <c r="E339" s="73"/>
      <c r="F339" s="73"/>
      <c r="G339" s="73"/>
      <c r="H339" s="73"/>
      <c r="I339" s="73">
        <v>3812.455833</v>
      </c>
      <c r="J339" s="73">
        <v>10246.707882999999</v>
      </c>
      <c r="K339" s="73">
        <v>6663.296996</v>
      </c>
      <c r="L339" s="73">
        <v>29776.900280999998</v>
      </c>
      <c r="M339" s="73">
        <v>33073.084495999996</v>
      </c>
      <c r="N339" s="73">
        <v>46939.203086000001</v>
      </c>
      <c r="O339" s="73">
        <v>130511.648575</v>
      </c>
    </row>
    <row r="340" spans="1:15" x14ac:dyDescent="0.3">
      <c r="B340" t="s">
        <v>69</v>
      </c>
      <c r="C340" s="73"/>
      <c r="D340" s="73"/>
      <c r="E340" s="73"/>
      <c r="F340" s="73"/>
      <c r="G340" s="73"/>
      <c r="H340" s="73"/>
      <c r="I340" s="73">
        <v>103.116</v>
      </c>
      <c r="J340" s="73">
        <v>8258.1181699999997</v>
      </c>
      <c r="K340" s="73">
        <v>15921.062083000001</v>
      </c>
      <c r="L340" s="73">
        <v>44155.851825999998</v>
      </c>
      <c r="M340" s="73">
        <v>31821.386121</v>
      </c>
      <c r="N340" s="73">
        <v>29372.048642999998</v>
      </c>
      <c r="O340" s="73">
        <v>129631.58284300001</v>
      </c>
    </row>
    <row r="341" spans="1:15" x14ac:dyDescent="0.3">
      <c r="B341" t="s">
        <v>103</v>
      </c>
      <c r="C341" s="73">
        <v>1787.529</v>
      </c>
      <c r="D341" s="73">
        <v>313.98899999999998</v>
      </c>
      <c r="E341" s="73">
        <v>4572.3520399999998</v>
      </c>
      <c r="F341" s="73">
        <v>4118.7489999999998</v>
      </c>
      <c r="G341" s="73">
        <v>269.12799999999999</v>
      </c>
      <c r="H341" s="73"/>
      <c r="I341" s="73">
        <v>16318.021000000001</v>
      </c>
      <c r="J341" s="73">
        <v>9650.8507069999996</v>
      </c>
      <c r="K341" s="73">
        <v>15959.380168</v>
      </c>
      <c r="L341" s="73">
        <v>19834.601133</v>
      </c>
      <c r="M341" s="73">
        <v>33331.787723000001</v>
      </c>
      <c r="N341" s="73">
        <v>28249.803265999999</v>
      </c>
      <c r="O341" s="73">
        <v>134406.19103700001</v>
      </c>
    </row>
    <row r="342" spans="1:15" x14ac:dyDescent="0.3">
      <c r="B342" t="s">
        <v>96</v>
      </c>
      <c r="C342" s="73">
        <v>55885.203000000001</v>
      </c>
      <c r="D342" s="73">
        <v>42481.144</v>
      </c>
      <c r="E342" s="73">
        <v>38092.015667</v>
      </c>
      <c r="F342" s="73">
        <v>34316.804499999998</v>
      </c>
      <c r="G342" s="73">
        <v>44522.945</v>
      </c>
      <c r="H342" s="73">
        <v>57210.903832999997</v>
      </c>
      <c r="I342" s="73">
        <v>39841.916832999996</v>
      </c>
      <c r="J342" s="73">
        <v>36547.180726999999</v>
      </c>
      <c r="K342" s="73">
        <v>31643.390469999998</v>
      </c>
      <c r="L342" s="73">
        <v>29396.356516</v>
      </c>
      <c r="M342" s="73">
        <v>19709.883031000001</v>
      </c>
      <c r="N342" s="73">
        <v>24546.799986000002</v>
      </c>
      <c r="O342" s="73">
        <v>454194.54356299993</v>
      </c>
    </row>
    <row r="343" spans="1:15" x14ac:dyDescent="0.3">
      <c r="B343" t="s">
        <v>55</v>
      </c>
      <c r="C343" s="73"/>
      <c r="D343" s="73"/>
      <c r="E343" s="73"/>
      <c r="F343" s="73"/>
      <c r="G343" s="73"/>
      <c r="H343" s="73"/>
      <c r="I343" s="73"/>
      <c r="J343" s="73">
        <v>14053.874564</v>
      </c>
      <c r="K343" s="73">
        <v>44827.653179000001</v>
      </c>
      <c r="L343" s="73">
        <v>58302.923112000004</v>
      </c>
      <c r="M343" s="73">
        <v>29243.206293000003</v>
      </c>
      <c r="N343" s="73">
        <v>18761.469978999998</v>
      </c>
      <c r="O343" s="73">
        <v>165189.12712699999</v>
      </c>
    </row>
    <row r="344" spans="1:15" x14ac:dyDescent="0.3">
      <c r="B344" t="s">
        <v>187</v>
      </c>
      <c r="C344" s="73"/>
      <c r="D344" s="73"/>
      <c r="E344" s="73"/>
      <c r="F344" s="73"/>
      <c r="G344" s="73"/>
      <c r="H344" s="73"/>
      <c r="I344" s="73">
        <v>6968.51</v>
      </c>
      <c r="J344" s="73">
        <v>24158.268343</v>
      </c>
      <c r="K344" s="73">
        <v>21965.904875</v>
      </c>
      <c r="L344" s="73">
        <v>6511.0937620000004</v>
      </c>
      <c r="M344" s="73">
        <v>7838.0547189999997</v>
      </c>
      <c r="N344" s="73">
        <v>17833.897209999999</v>
      </c>
      <c r="O344" s="73">
        <v>85275.728908999998</v>
      </c>
    </row>
    <row r="345" spans="1:15" x14ac:dyDescent="0.3">
      <c r="B345" t="s">
        <v>330</v>
      </c>
      <c r="C345" s="73"/>
      <c r="D345" s="73"/>
      <c r="E345" s="73"/>
      <c r="F345" s="73"/>
      <c r="G345" s="73"/>
      <c r="H345" s="73"/>
      <c r="I345" s="73"/>
      <c r="J345" s="73"/>
      <c r="K345" s="73">
        <v>517.06774300000006</v>
      </c>
      <c r="L345" s="73">
        <v>64.778824999999998</v>
      </c>
      <c r="M345" s="73">
        <v>3160.0969230000001</v>
      </c>
      <c r="N345" s="73">
        <v>8475.1871750000009</v>
      </c>
      <c r="O345" s="73">
        <v>12217.130666000001</v>
      </c>
    </row>
    <row r="346" spans="1:15" x14ac:dyDescent="0.3">
      <c r="B346" t="s">
        <v>175</v>
      </c>
      <c r="C346" s="73">
        <v>6674.1019999999999</v>
      </c>
      <c r="D346" s="73">
        <v>6549.7046700000001</v>
      </c>
      <c r="E346" s="73">
        <v>7598.9793329999993</v>
      </c>
      <c r="F346" s="73">
        <v>5052.1986670000006</v>
      </c>
      <c r="G346" s="73">
        <v>3120.7449999999999</v>
      </c>
      <c r="H346" s="73">
        <v>14049.513499999999</v>
      </c>
      <c r="I346" s="73">
        <v>19460.901999999998</v>
      </c>
      <c r="J346" s="73">
        <v>664.16042400000003</v>
      </c>
      <c r="K346" s="73">
        <v>5351.0733119999995</v>
      </c>
      <c r="L346" s="73">
        <v>6897.5000239999999</v>
      </c>
      <c r="M346" s="73">
        <v>5891.3112209999999</v>
      </c>
      <c r="N346" s="73">
        <v>7379.0567259999998</v>
      </c>
      <c r="O346" s="73">
        <v>88689.246876999983</v>
      </c>
    </row>
    <row r="347" spans="1:15" x14ac:dyDescent="0.3">
      <c r="B347" t="s">
        <v>218</v>
      </c>
      <c r="C347" s="73"/>
      <c r="D347" s="73"/>
      <c r="E347" s="73"/>
      <c r="F347" s="73"/>
      <c r="G347" s="73"/>
      <c r="H347" s="73"/>
      <c r="I347" s="73"/>
      <c r="J347" s="73"/>
      <c r="K347" s="73">
        <v>443.49259999999998</v>
      </c>
      <c r="L347" s="73">
        <v>2957.3839969999999</v>
      </c>
      <c r="M347" s="73">
        <v>4788.4068010000001</v>
      </c>
      <c r="N347" s="73">
        <v>5876.0861030000005</v>
      </c>
      <c r="O347" s="73">
        <v>14065.369501000001</v>
      </c>
    </row>
    <row r="348" spans="1:15" x14ac:dyDescent="0.3">
      <c r="B348" t="s">
        <v>206</v>
      </c>
      <c r="C348" s="73"/>
      <c r="D348" s="73"/>
      <c r="E348" s="73"/>
      <c r="F348" s="73"/>
      <c r="G348" s="73"/>
      <c r="H348" s="73"/>
      <c r="I348" s="73"/>
      <c r="J348" s="73">
        <v>144.87200000000001</v>
      </c>
      <c r="K348" s="73">
        <v>456.65699999999998</v>
      </c>
      <c r="L348" s="73">
        <v>3647.5356690000003</v>
      </c>
      <c r="M348" s="73">
        <v>7748.6441500000001</v>
      </c>
      <c r="N348" s="73">
        <v>5874.2390919999998</v>
      </c>
      <c r="O348" s="73">
        <v>17871.947910999999</v>
      </c>
    </row>
    <row r="349" spans="1:15" x14ac:dyDescent="0.3">
      <c r="B349" t="s">
        <v>529</v>
      </c>
      <c r="C349" s="73"/>
      <c r="D349" s="73"/>
      <c r="E349" s="73"/>
      <c r="F349" s="73"/>
      <c r="G349" s="73"/>
      <c r="H349" s="73"/>
      <c r="I349" s="73"/>
      <c r="J349" s="73"/>
      <c r="K349" s="73"/>
      <c r="L349" s="73">
        <v>25025.201224</v>
      </c>
      <c r="M349" s="73">
        <v>1262.193</v>
      </c>
      <c r="N349" s="73">
        <v>4935.8306030000003</v>
      </c>
      <c r="O349" s="73">
        <v>31223.224826999998</v>
      </c>
    </row>
    <row r="350" spans="1:15" x14ac:dyDescent="0.3">
      <c r="B350" t="s">
        <v>211</v>
      </c>
      <c r="C350" s="73">
        <v>6006.2870000000003</v>
      </c>
      <c r="D350" s="73">
        <v>6445.2365530000006</v>
      </c>
      <c r="E350" s="73">
        <v>7077.1378130000003</v>
      </c>
      <c r="F350" s="73">
        <v>4654.5332149999995</v>
      </c>
      <c r="G350" s="73">
        <v>5282.7259999999997</v>
      </c>
      <c r="H350" s="73">
        <v>2681.3319999999999</v>
      </c>
      <c r="I350" s="73">
        <v>840.38</v>
      </c>
      <c r="J350" s="73">
        <v>4273.3386360000004</v>
      </c>
      <c r="K350" s="73">
        <v>5014.0328249999993</v>
      </c>
      <c r="L350" s="73">
        <v>3776.249182</v>
      </c>
      <c r="M350" s="73">
        <v>6713.2822039999992</v>
      </c>
      <c r="N350" s="73">
        <v>4926.7028399999999</v>
      </c>
      <c r="O350" s="73">
        <v>57691.238268000001</v>
      </c>
    </row>
    <row r="351" spans="1:15" x14ac:dyDescent="0.3">
      <c r="B351" t="s">
        <v>811</v>
      </c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>
        <v>4550.3</v>
      </c>
      <c r="O351" s="73">
        <v>4550.3</v>
      </c>
    </row>
    <row r="352" spans="1:15" x14ac:dyDescent="0.3">
      <c r="B352" t="s">
        <v>235</v>
      </c>
      <c r="C352" s="73"/>
      <c r="D352" s="73"/>
      <c r="E352" s="73"/>
      <c r="F352" s="73"/>
      <c r="G352" s="73"/>
      <c r="H352" s="73"/>
      <c r="I352" s="73"/>
      <c r="J352" s="73"/>
      <c r="K352" s="73">
        <v>8192.7890700000007</v>
      </c>
      <c r="L352" s="73">
        <v>2542.2854240000001</v>
      </c>
      <c r="M352" s="73"/>
      <c r="N352" s="73">
        <v>4265.114947</v>
      </c>
      <c r="O352" s="73">
        <v>15000.189441</v>
      </c>
    </row>
    <row r="353" spans="2:15" x14ac:dyDescent="0.3">
      <c r="B353" t="s">
        <v>144</v>
      </c>
      <c r="C353" s="73"/>
      <c r="D353" s="73"/>
      <c r="E353" s="73"/>
      <c r="F353" s="73"/>
      <c r="G353" s="73"/>
      <c r="H353" s="73"/>
      <c r="I353" s="73"/>
      <c r="J353" s="73"/>
      <c r="K353" s="73">
        <v>18554.434978999998</v>
      </c>
      <c r="L353" s="73">
        <v>8777.9661429999996</v>
      </c>
      <c r="M353" s="73">
        <v>1826.029538</v>
      </c>
      <c r="N353" s="73">
        <v>2494.0996700000001</v>
      </c>
      <c r="O353" s="73">
        <v>31652.530329999994</v>
      </c>
    </row>
    <row r="354" spans="2:15" x14ac:dyDescent="0.3">
      <c r="B354" t="s">
        <v>557</v>
      </c>
      <c r="C354" s="73"/>
      <c r="D354" s="73"/>
      <c r="E354" s="73"/>
      <c r="F354" s="73"/>
      <c r="G354" s="73"/>
      <c r="H354" s="73"/>
      <c r="I354" s="73"/>
      <c r="J354" s="73"/>
      <c r="K354" s="73"/>
      <c r="L354" s="73">
        <v>1757.2055</v>
      </c>
      <c r="M354" s="73">
        <v>1320.8616669999999</v>
      </c>
      <c r="N354" s="73">
        <v>1931.202</v>
      </c>
      <c r="O354" s="73">
        <v>5009.2691670000004</v>
      </c>
    </row>
    <row r="355" spans="2:15" x14ac:dyDescent="0.3">
      <c r="B355" t="s">
        <v>260</v>
      </c>
      <c r="C355" s="73"/>
      <c r="D355" s="73"/>
      <c r="E355" s="73"/>
      <c r="F355" s="73"/>
      <c r="G355" s="73"/>
      <c r="H355" s="73"/>
      <c r="I355" s="73"/>
      <c r="J355" s="73"/>
      <c r="K355" s="73">
        <v>1843.748235</v>
      </c>
      <c r="L355" s="73">
        <v>1726.1259110000001</v>
      </c>
      <c r="M355" s="73">
        <v>2328.8228199999999</v>
      </c>
      <c r="N355" s="73">
        <v>1702.3320000000001</v>
      </c>
      <c r="O355" s="73">
        <v>7601.0289659999999</v>
      </c>
    </row>
    <row r="356" spans="2:15" x14ac:dyDescent="0.3">
      <c r="B356" t="s">
        <v>567</v>
      </c>
      <c r="C356" s="73"/>
      <c r="D356" s="73"/>
      <c r="E356" s="73"/>
      <c r="F356" s="73"/>
      <c r="G356" s="73"/>
      <c r="H356" s="73"/>
      <c r="I356" s="73"/>
      <c r="J356" s="73"/>
      <c r="K356" s="73"/>
      <c r="L356" s="73">
        <v>1036.0256059999999</v>
      </c>
      <c r="M356" s="73">
        <v>1419.0805</v>
      </c>
      <c r="N356" s="73">
        <v>1587.379189</v>
      </c>
      <c r="O356" s="73">
        <v>4042.4852950000004</v>
      </c>
    </row>
    <row r="357" spans="2:15" x14ac:dyDescent="0.3">
      <c r="B357" t="s">
        <v>215</v>
      </c>
      <c r="C357" s="73"/>
      <c r="D357" s="73"/>
      <c r="E357" s="73"/>
      <c r="F357" s="73"/>
      <c r="G357" s="73"/>
      <c r="H357" s="73"/>
      <c r="I357" s="73"/>
      <c r="J357" s="73"/>
      <c r="K357" s="73">
        <v>4737.4354999999996</v>
      </c>
      <c r="L357" s="73">
        <v>3585.0496660000003</v>
      </c>
      <c r="M357" s="73">
        <v>239.464</v>
      </c>
      <c r="N357" s="73">
        <v>1551.182</v>
      </c>
      <c r="O357" s="73">
        <v>10113.131166000001</v>
      </c>
    </row>
    <row r="358" spans="2:15" x14ac:dyDescent="0.3">
      <c r="B358" t="s">
        <v>157</v>
      </c>
      <c r="C358" s="73"/>
      <c r="D358" s="73"/>
      <c r="E358" s="73"/>
      <c r="F358" s="73"/>
      <c r="G358" s="73"/>
      <c r="H358" s="73">
        <v>18632.240666999998</v>
      </c>
      <c r="I358" s="73">
        <v>235.904</v>
      </c>
      <c r="J358" s="73">
        <v>180.56505100000001</v>
      </c>
      <c r="K358" s="73">
        <v>8534.0214690000012</v>
      </c>
      <c r="L358" s="73">
        <v>9383.1751009999989</v>
      </c>
      <c r="M358" s="73">
        <v>1112.8910679999999</v>
      </c>
      <c r="N358" s="73">
        <v>226.14348100000001</v>
      </c>
      <c r="O358" s="73">
        <v>38304.940836999995</v>
      </c>
    </row>
    <row r="359" spans="2:15" x14ac:dyDescent="0.3">
      <c r="B359" t="s">
        <v>329</v>
      </c>
      <c r="C359" s="73"/>
      <c r="D359" s="73"/>
      <c r="E359" s="73"/>
      <c r="F359" s="73"/>
      <c r="G359" s="73"/>
      <c r="H359" s="73"/>
      <c r="I359" s="73"/>
      <c r="J359" s="73"/>
      <c r="K359" s="73">
        <v>291.87799999999999</v>
      </c>
      <c r="L359" s="73">
        <v>119.01600000000001</v>
      </c>
      <c r="M359" s="73"/>
      <c r="N359" s="73">
        <v>160.024</v>
      </c>
      <c r="O359" s="73">
        <v>570.91800000000001</v>
      </c>
    </row>
    <row r="360" spans="2:15" x14ac:dyDescent="0.3">
      <c r="B360" t="s">
        <v>338</v>
      </c>
      <c r="C360" s="73"/>
      <c r="D360" s="73"/>
      <c r="E360" s="73"/>
      <c r="F360" s="73"/>
      <c r="G360" s="73"/>
      <c r="H360" s="73"/>
      <c r="I360" s="73">
        <v>4553.9620000000004</v>
      </c>
      <c r="J360" s="73">
        <v>528.69650000000001</v>
      </c>
      <c r="K360" s="73">
        <v>495.17037199999999</v>
      </c>
      <c r="L360" s="73">
        <v>74.349000000000004</v>
      </c>
      <c r="M360" s="73">
        <v>544.41547100000003</v>
      </c>
      <c r="N360" s="73">
        <v>103.91624400000001</v>
      </c>
      <c r="O360" s="73">
        <v>6300.5095870000005</v>
      </c>
    </row>
    <row r="361" spans="2:15" x14ac:dyDescent="0.3">
      <c r="B361" t="s">
        <v>51</v>
      </c>
      <c r="C361" s="73"/>
      <c r="D361" s="73"/>
      <c r="E361" s="73"/>
      <c r="F361" s="73"/>
      <c r="G361" s="73"/>
      <c r="H361" s="73"/>
      <c r="I361" s="73">
        <v>140.87549999999999</v>
      </c>
      <c r="J361" s="73">
        <v>16684.008999999998</v>
      </c>
      <c r="K361" s="73">
        <v>53556.696644000003</v>
      </c>
      <c r="L361" s="73">
        <v>61712.741167</v>
      </c>
      <c r="M361" s="73">
        <v>0.85450000000000004</v>
      </c>
      <c r="N361" s="73"/>
      <c r="O361" s="73">
        <v>132095.17681099998</v>
      </c>
    </row>
    <row r="362" spans="2:15" x14ac:dyDescent="0.3">
      <c r="B362" t="s">
        <v>315</v>
      </c>
      <c r="C362" s="73"/>
      <c r="D362" s="73"/>
      <c r="E362" s="73"/>
      <c r="F362" s="73"/>
      <c r="G362" s="73"/>
      <c r="H362" s="73"/>
      <c r="I362" s="73"/>
      <c r="J362" s="73">
        <v>477.05650000000003</v>
      </c>
      <c r="K362" s="73">
        <v>5096.2731050000002</v>
      </c>
      <c r="L362" s="73">
        <v>263.41866700000003</v>
      </c>
      <c r="M362" s="73"/>
      <c r="N362" s="73"/>
      <c r="O362" s="73">
        <v>5836.7482719999998</v>
      </c>
    </row>
    <row r="363" spans="2:15" x14ac:dyDescent="0.3">
      <c r="B363" t="s">
        <v>779</v>
      </c>
      <c r="C363" s="73"/>
      <c r="D363" s="73"/>
      <c r="E363" s="73"/>
      <c r="F363" s="73"/>
      <c r="G363" s="73"/>
      <c r="H363" s="73"/>
      <c r="I363" s="73">
        <v>217.32300000000001</v>
      </c>
      <c r="J363" s="73">
        <v>254.54247899999999</v>
      </c>
      <c r="K363" s="73">
        <v>887.16788099999997</v>
      </c>
      <c r="L363" s="73">
        <v>2160.3015649999998</v>
      </c>
      <c r="M363" s="73">
        <v>888.52639899999997</v>
      </c>
      <c r="N363" s="73"/>
      <c r="O363" s="73">
        <v>4407.8613239999995</v>
      </c>
    </row>
    <row r="364" spans="2:15" x14ac:dyDescent="0.3">
      <c r="B364" t="s">
        <v>371</v>
      </c>
      <c r="C364" s="73"/>
      <c r="D364" s="73"/>
      <c r="E364" s="73"/>
      <c r="F364" s="73"/>
      <c r="G364" s="73"/>
      <c r="H364" s="73"/>
      <c r="I364" s="73"/>
      <c r="J364" s="73"/>
      <c r="K364" s="73">
        <v>695.505</v>
      </c>
      <c r="L364" s="73"/>
      <c r="M364" s="73"/>
      <c r="N364" s="73"/>
      <c r="O364" s="73">
        <v>695.505</v>
      </c>
    </row>
    <row r="365" spans="2:15" x14ac:dyDescent="0.3">
      <c r="B365" t="s">
        <v>335</v>
      </c>
      <c r="C365" s="73"/>
      <c r="D365" s="73"/>
      <c r="E365" s="73"/>
      <c r="F365" s="73"/>
      <c r="G365" s="73"/>
      <c r="H365" s="73"/>
      <c r="I365" s="73"/>
      <c r="J365" s="73">
        <v>1148.254036</v>
      </c>
      <c r="K365" s="73">
        <v>95.716999999999999</v>
      </c>
      <c r="L365" s="73">
        <v>67.577187000000009</v>
      </c>
      <c r="M365" s="73"/>
      <c r="N365" s="73"/>
      <c r="O365" s="73">
        <v>1311.5482230000002</v>
      </c>
    </row>
    <row r="366" spans="2:15" x14ac:dyDescent="0.3">
      <c r="B366" t="s">
        <v>439</v>
      </c>
      <c r="C366" s="73"/>
      <c r="D366" s="73"/>
      <c r="E366" s="73"/>
      <c r="F366" s="73"/>
      <c r="G366" s="73"/>
      <c r="H366" s="73"/>
      <c r="I366" s="73"/>
      <c r="J366" s="73">
        <v>96.835999999999999</v>
      </c>
      <c r="K366" s="73">
        <v>5641.924</v>
      </c>
      <c r="L366" s="73"/>
      <c r="M366" s="73"/>
      <c r="N366" s="73"/>
      <c r="O366" s="73">
        <v>5738.76</v>
      </c>
    </row>
    <row r="367" spans="2:15" x14ac:dyDescent="0.3">
      <c r="B367" t="s">
        <v>590</v>
      </c>
      <c r="C367" s="73"/>
      <c r="D367" s="73"/>
      <c r="E367" s="73"/>
      <c r="F367" s="73"/>
      <c r="G367" s="73"/>
      <c r="H367" s="73"/>
      <c r="I367" s="73"/>
      <c r="J367" s="73"/>
      <c r="K367" s="73"/>
      <c r="L367" s="73">
        <v>430.12700000000001</v>
      </c>
      <c r="M367" s="73">
        <v>831.66183799999999</v>
      </c>
      <c r="N367" s="73"/>
      <c r="O367" s="73">
        <v>1261.7888379999999</v>
      </c>
    </row>
    <row r="368" spans="2:15" x14ac:dyDescent="0.3">
      <c r="B368" t="s">
        <v>19</v>
      </c>
      <c r="C368" s="73"/>
      <c r="D368" s="73"/>
      <c r="E368" s="73"/>
      <c r="F368" s="73"/>
      <c r="G368" s="73"/>
      <c r="H368" s="73"/>
      <c r="I368" s="73"/>
      <c r="J368" s="73"/>
      <c r="K368" s="73"/>
      <c r="L368" s="73">
        <v>102</v>
      </c>
      <c r="M368" s="73"/>
      <c r="N368" s="73"/>
      <c r="O368" s="73">
        <v>102</v>
      </c>
    </row>
    <row r="369" spans="2:15" x14ac:dyDescent="0.3">
      <c r="B369" t="s">
        <v>460</v>
      </c>
      <c r="C369" s="73"/>
      <c r="D369" s="73"/>
      <c r="E369" s="73"/>
      <c r="F369" s="73"/>
      <c r="G369" s="73"/>
      <c r="H369" s="73"/>
      <c r="I369" s="73"/>
      <c r="J369" s="73"/>
      <c r="K369" s="73">
        <v>431.37299999999999</v>
      </c>
      <c r="L369" s="73"/>
      <c r="M369" s="73"/>
      <c r="N369" s="73"/>
      <c r="O369" s="73">
        <v>431.37299999999999</v>
      </c>
    </row>
    <row r="370" spans="2:15" x14ac:dyDescent="0.3">
      <c r="B370" t="s">
        <v>349</v>
      </c>
      <c r="C370" s="73"/>
      <c r="D370" s="73"/>
      <c r="E370" s="73"/>
      <c r="F370" s="73"/>
      <c r="G370" s="73"/>
      <c r="H370" s="73"/>
      <c r="I370" s="73">
        <v>11058.20169</v>
      </c>
      <c r="J370" s="73">
        <v>3799.4325370000001</v>
      </c>
      <c r="K370" s="73"/>
      <c r="L370" s="73">
        <v>41.435000000000002</v>
      </c>
      <c r="M370" s="73"/>
      <c r="N370" s="73"/>
      <c r="O370" s="73">
        <v>14899.069227</v>
      </c>
    </row>
    <row r="371" spans="2:15" x14ac:dyDescent="0.3">
      <c r="B371" t="s">
        <v>76</v>
      </c>
      <c r="C371" s="73"/>
      <c r="D371" s="73"/>
      <c r="E371" s="73">
        <v>1789.318</v>
      </c>
      <c r="F371" s="73">
        <v>21734.328877</v>
      </c>
      <c r="G371" s="73">
        <v>59399.976000000002</v>
      </c>
      <c r="H371" s="73">
        <v>147274.293833</v>
      </c>
      <c r="I371" s="73">
        <v>79533.306808000008</v>
      </c>
      <c r="J371" s="73">
        <v>75778.399565999993</v>
      </c>
      <c r="K371" s="73">
        <v>38098.068398000003</v>
      </c>
      <c r="L371" s="73">
        <v>52617.847343999994</v>
      </c>
      <c r="M371" s="73">
        <v>31083.897632</v>
      </c>
      <c r="N371" s="73"/>
      <c r="O371" s="73">
        <v>507309.43645800004</v>
      </c>
    </row>
    <row r="372" spans="2:15" x14ac:dyDescent="0.3">
      <c r="B372" t="s">
        <v>596</v>
      </c>
      <c r="C372" s="73"/>
      <c r="D372" s="73"/>
      <c r="E372" s="73"/>
      <c r="F372" s="73"/>
      <c r="G372" s="73"/>
      <c r="H372" s="73"/>
      <c r="I372" s="73"/>
      <c r="J372" s="73"/>
      <c r="K372" s="73"/>
      <c r="L372" s="73">
        <v>309.48599999999999</v>
      </c>
      <c r="M372" s="73"/>
      <c r="N372" s="73"/>
      <c r="O372" s="73">
        <v>309.48599999999999</v>
      </c>
    </row>
    <row r="373" spans="2:15" x14ac:dyDescent="0.3">
      <c r="B373" t="s">
        <v>653</v>
      </c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>
        <v>1805.6895</v>
      </c>
      <c r="N373" s="73"/>
      <c r="O373" s="73">
        <v>1805.6895</v>
      </c>
    </row>
    <row r="374" spans="2:15" x14ac:dyDescent="0.3">
      <c r="B374" t="s">
        <v>635</v>
      </c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>
        <v>4850.3950000000004</v>
      </c>
      <c r="N374" s="73"/>
      <c r="O374" s="73">
        <v>4850.3950000000004</v>
      </c>
    </row>
    <row r="375" spans="2:15" x14ac:dyDescent="0.3">
      <c r="B375" t="s">
        <v>607</v>
      </c>
      <c r="C375" s="73"/>
      <c r="D375" s="73"/>
      <c r="E375" s="73"/>
      <c r="F375" s="73"/>
      <c r="G375" s="73"/>
      <c r="H375" s="73"/>
      <c r="I375" s="73"/>
      <c r="J375" s="73"/>
      <c r="K375" s="73"/>
      <c r="L375" s="73">
        <v>178</v>
      </c>
      <c r="M375" s="73">
        <v>13160</v>
      </c>
      <c r="N375" s="73"/>
      <c r="O375" s="73">
        <v>13338</v>
      </c>
    </row>
    <row r="376" spans="2:15" x14ac:dyDescent="0.3">
      <c r="B376" t="s">
        <v>52</v>
      </c>
      <c r="C376" s="73"/>
      <c r="D376" s="73"/>
      <c r="E376" s="73"/>
      <c r="F376" s="73"/>
      <c r="G376" s="73"/>
      <c r="H376" s="73"/>
      <c r="I376" s="73"/>
      <c r="J376" s="73"/>
      <c r="K376" s="73">
        <v>524.23299999999995</v>
      </c>
      <c r="L376" s="73">
        <v>60005.498230999998</v>
      </c>
      <c r="M376" s="73">
        <v>25.130030999999999</v>
      </c>
      <c r="N376" s="73"/>
      <c r="O376" s="73">
        <v>60554.861261999999</v>
      </c>
    </row>
    <row r="377" spans="2:15" x14ac:dyDescent="0.3">
      <c r="B377" t="s">
        <v>521</v>
      </c>
      <c r="C377" s="73"/>
      <c r="D377" s="73"/>
      <c r="E377" s="73"/>
      <c r="F377" s="73"/>
      <c r="G377" s="73"/>
      <c r="H377" s="73"/>
      <c r="I377" s="73">
        <v>92.558000000000007</v>
      </c>
      <c r="J377" s="73"/>
      <c r="K377" s="73">
        <v>2515.675882</v>
      </c>
      <c r="L377" s="73"/>
      <c r="M377" s="73"/>
      <c r="N377" s="73"/>
      <c r="O377" s="73">
        <v>2608.233882</v>
      </c>
    </row>
    <row r="378" spans="2:15" x14ac:dyDescent="0.3">
      <c r="B378" t="s">
        <v>562</v>
      </c>
      <c r="C378" s="73"/>
      <c r="D378" s="73"/>
      <c r="E378" s="73">
        <v>9.3230000000000004</v>
      </c>
      <c r="F378" s="73">
        <v>10.94</v>
      </c>
      <c r="G378" s="73">
        <v>13.401</v>
      </c>
      <c r="H378" s="73"/>
      <c r="I378" s="73">
        <v>2.6459999999999999</v>
      </c>
      <c r="J378" s="73"/>
      <c r="K378" s="73">
        <v>1.3103199999999999</v>
      </c>
      <c r="L378" s="73">
        <v>1898.2049999999999</v>
      </c>
      <c r="M378" s="73"/>
      <c r="N378" s="73"/>
      <c r="O378" s="73">
        <v>1935.8253199999999</v>
      </c>
    </row>
    <row r="379" spans="2:15" x14ac:dyDescent="0.3">
      <c r="B379" t="s">
        <v>704</v>
      </c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>
        <v>164.06899999999999</v>
      </c>
      <c r="N379" s="73"/>
      <c r="O379" s="73">
        <v>164.06899999999999</v>
      </c>
    </row>
    <row r="380" spans="2:15" x14ac:dyDescent="0.3">
      <c r="B380" t="s">
        <v>271</v>
      </c>
      <c r="C380" s="73"/>
      <c r="D380" s="73"/>
      <c r="E380" s="73"/>
      <c r="F380" s="73"/>
      <c r="G380" s="73">
        <v>2403.1264999999999</v>
      </c>
      <c r="H380" s="73">
        <v>3078.0340000000001</v>
      </c>
      <c r="I380" s="73"/>
      <c r="J380" s="73"/>
      <c r="K380" s="73">
        <v>697.52745799999991</v>
      </c>
      <c r="L380" s="73">
        <v>1324.070925</v>
      </c>
      <c r="M380" s="73"/>
      <c r="N380" s="73"/>
      <c r="O380" s="73">
        <v>7502.7588829999995</v>
      </c>
    </row>
    <row r="381" spans="2:15" x14ac:dyDescent="0.3">
      <c r="B381" t="s">
        <v>173</v>
      </c>
      <c r="C381" s="73">
        <v>40.204000000000001</v>
      </c>
      <c r="D381" s="73"/>
      <c r="E381" s="73">
        <v>1070.614</v>
      </c>
      <c r="F381" s="73">
        <v>2888.6669999999999</v>
      </c>
      <c r="G381" s="73">
        <v>12235.292665999999</v>
      </c>
      <c r="H381" s="73">
        <v>18767.525897</v>
      </c>
      <c r="I381" s="73">
        <v>63814.736499999999</v>
      </c>
      <c r="J381" s="73">
        <v>22818.497638000001</v>
      </c>
      <c r="K381" s="73">
        <v>21163.587541000001</v>
      </c>
      <c r="L381" s="73">
        <v>7751.1868899999999</v>
      </c>
      <c r="M381" s="73"/>
      <c r="N381" s="73"/>
      <c r="O381" s="73">
        <v>150550.31213199999</v>
      </c>
    </row>
    <row r="382" spans="2:15" x14ac:dyDescent="0.3">
      <c r="B382" t="s">
        <v>581</v>
      </c>
      <c r="C382" s="73"/>
      <c r="D382" s="73"/>
      <c r="E382" s="73"/>
      <c r="F382" s="73"/>
      <c r="G382" s="73"/>
      <c r="H382" s="73"/>
      <c r="I382" s="73"/>
      <c r="J382" s="73"/>
      <c r="K382" s="73"/>
      <c r="L382" s="73">
        <v>632.39872200000002</v>
      </c>
      <c r="M382" s="73"/>
      <c r="N382" s="73"/>
      <c r="O382" s="73">
        <v>632.39872200000002</v>
      </c>
    </row>
    <row r="383" spans="2:15" x14ac:dyDescent="0.3">
      <c r="B383" t="s">
        <v>577</v>
      </c>
      <c r="C383" s="73"/>
      <c r="D383" s="73"/>
      <c r="E383" s="73"/>
      <c r="F383" s="73"/>
      <c r="G383" s="73"/>
      <c r="H383" s="73"/>
      <c r="I383" s="73"/>
      <c r="J383" s="73"/>
      <c r="K383" s="73"/>
      <c r="L383" s="73">
        <v>658.28618700000004</v>
      </c>
      <c r="M383" s="73">
        <v>15.892925999999999</v>
      </c>
      <c r="N383" s="73"/>
      <c r="O383" s="73">
        <v>674.17911300000003</v>
      </c>
    </row>
    <row r="384" spans="2:15" x14ac:dyDescent="0.3">
      <c r="B384" t="s">
        <v>533</v>
      </c>
      <c r="C384" s="73"/>
      <c r="D384" s="73"/>
      <c r="E384" s="73"/>
      <c r="F384" s="73"/>
      <c r="G384" s="73"/>
      <c r="H384" s="73"/>
      <c r="I384" s="73"/>
      <c r="J384" s="73"/>
      <c r="K384" s="73"/>
      <c r="L384" s="73">
        <v>14422.776277000001</v>
      </c>
      <c r="M384" s="73">
        <v>777.53778799999998</v>
      </c>
      <c r="N384" s="73"/>
      <c r="O384" s="73">
        <v>15200.314065</v>
      </c>
    </row>
    <row r="385" spans="1:15" x14ac:dyDescent="0.3">
      <c r="B385" t="s">
        <v>251</v>
      </c>
      <c r="C385" s="73"/>
      <c r="D385" s="73"/>
      <c r="E385" s="73"/>
      <c r="F385" s="73"/>
      <c r="G385" s="73"/>
      <c r="H385" s="73"/>
      <c r="I385" s="73">
        <v>6051.0690000000004</v>
      </c>
      <c r="J385" s="73">
        <v>7559.7907599999999</v>
      </c>
      <c r="K385" s="73">
        <v>7836.4708449999998</v>
      </c>
      <c r="L385" s="73">
        <v>2057.759</v>
      </c>
      <c r="M385" s="73"/>
      <c r="N385" s="73"/>
      <c r="O385" s="73">
        <v>23505.089605000001</v>
      </c>
    </row>
    <row r="386" spans="1:15" x14ac:dyDescent="0.3">
      <c r="B386" t="s">
        <v>421</v>
      </c>
      <c r="C386" s="73"/>
      <c r="D386" s="73"/>
      <c r="E386" s="73"/>
      <c r="F386" s="73"/>
      <c r="G386" s="73"/>
      <c r="H386" s="73"/>
      <c r="I386" s="73">
        <v>1275.635</v>
      </c>
      <c r="J386" s="73"/>
      <c r="K386" s="73"/>
      <c r="L386" s="73"/>
      <c r="M386" s="73"/>
      <c r="N386" s="73"/>
      <c r="O386" s="73">
        <v>1275.635</v>
      </c>
    </row>
    <row r="387" spans="1:15" x14ac:dyDescent="0.3">
      <c r="B387" t="s">
        <v>598</v>
      </c>
      <c r="C387" s="73"/>
      <c r="D387" s="73"/>
      <c r="E387" s="73"/>
      <c r="F387" s="73"/>
      <c r="G387" s="73"/>
      <c r="H387" s="73"/>
      <c r="I387" s="73"/>
      <c r="J387" s="73"/>
      <c r="K387" s="73"/>
      <c r="L387" s="73">
        <v>290.33224999999999</v>
      </c>
      <c r="M387" s="73"/>
      <c r="N387" s="73"/>
      <c r="O387" s="73">
        <v>290.33224999999999</v>
      </c>
    </row>
    <row r="388" spans="1:15" x14ac:dyDescent="0.3">
      <c r="B388" t="s">
        <v>437</v>
      </c>
      <c r="C388" s="73"/>
      <c r="D388" s="73"/>
      <c r="E388" s="73"/>
      <c r="F388" s="73"/>
      <c r="G388" s="73"/>
      <c r="H388" s="73"/>
      <c r="I388" s="73">
        <v>6289.5945000000002</v>
      </c>
      <c r="J388" s="73">
        <v>2021.4265370000001</v>
      </c>
      <c r="K388" s="73"/>
      <c r="L388" s="73"/>
      <c r="M388" s="73"/>
      <c r="N388" s="73"/>
      <c r="O388" s="73">
        <v>8311.0210370000004</v>
      </c>
    </row>
    <row r="389" spans="1:15" x14ac:dyDescent="0.3">
      <c r="A389" s="71" t="s">
        <v>732</v>
      </c>
      <c r="B389" s="71"/>
      <c r="C389" s="74">
        <v>77701.362000000008</v>
      </c>
      <c r="D389" s="74">
        <v>111273.255557</v>
      </c>
      <c r="E389" s="74">
        <v>116398.21451899999</v>
      </c>
      <c r="F389" s="74">
        <v>159109.52242599998</v>
      </c>
      <c r="G389" s="74">
        <v>238195.47316600001</v>
      </c>
      <c r="H389" s="74">
        <v>390621.35323000001</v>
      </c>
      <c r="I389" s="74">
        <v>385006.6388340001</v>
      </c>
      <c r="J389" s="74">
        <v>359118.94066599995</v>
      </c>
      <c r="K389" s="74">
        <v>486697.68664800021</v>
      </c>
      <c r="L389" s="74">
        <v>606160.26559499989</v>
      </c>
      <c r="M389" s="74">
        <v>368820.38074500003</v>
      </c>
      <c r="N389" s="74">
        <v>364119.60261099989</v>
      </c>
      <c r="O389" s="74">
        <v>3663222.6959969997</v>
      </c>
    </row>
    <row r="390" spans="1:15" x14ac:dyDescent="0.3">
      <c r="A390" t="s">
        <v>28</v>
      </c>
      <c r="B390" t="s">
        <v>75</v>
      </c>
      <c r="C390" s="73"/>
      <c r="D390" s="73"/>
      <c r="E390" s="73"/>
      <c r="F390" s="73"/>
      <c r="G390" s="73"/>
      <c r="H390" s="73"/>
      <c r="I390" s="73">
        <v>8929.6630000000005</v>
      </c>
      <c r="J390" s="73">
        <v>73043.678347000008</v>
      </c>
      <c r="K390" s="73">
        <v>41238.707262000004</v>
      </c>
      <c r="L390" s="73">
        <v>38468.381426</v>
      </c>
      <c r="M390" s="73">
        <v>117146.5101</v>
      </c>
      <c r="N390" s="73">
        <v>147870.12030800001</v>
      </c>
      <c r="O390" s="73">
        <v>426697.06044300005</v>
      </c>
    </row>
    <row r="391" spans="1:15" x14ac:dyDescent="0.3">
      <c r="B391" t="s">
        <v>27</v>
      </c>
      <c r="C391" s="73"/>
      <c r="D391" s="73"/>
      <c r="E391" s="73"/>
      <c r="F391" s="73">
        <v>85447.622499999998</v>
      </c>
      <c r="G391" s="73">
        <v>99364.264999999999</v>
      </c>
      <c r="H391" s="73">
        <v>137300.275987</v>
      </c>
      <c r="I391" s="73">
        <v>139769.17523300002</v>
      </c>
      <c r="J391" s="73">
        <v>100856.96210500001</v>
      </c>
      <c r="K391" s="73">
        <v>86225.614300000001</v>
      </c>
      <c r="L391" s="73">
        <v>110134.143734</v>
      </c>
      <c r="M391" s="73">
        <v>148428.350932</v>
      </c>
      <c r="N391" s="73">
        <v>140422.84418000001</v>
      </c>
      <c r="O391" s="73">
        <v>1047949.2539710001</v>
      </c>
    </row>
    <row r="392" spans="1:15" x14ac:dyDescent="0.3">
      <c r="B392" t="s">
        <v>125</v>
      </c>
      <c r="C392" s="73"/>
      <c r="D392" s="73"/>
      <c r="E392" s="73"/>
      <c r="F392" s="73"/>
      <c r="G392" s="73"/>
      <c r="H392" s="73"/>
      <c r="I392" s="73">
        <v>245.48599999999999</v>
      </c>
      <c r="J392" s="73">
        <v>20277.527635000002</v>
      </c>
      <c r="K392" s="73">
        <v>14855.264854000001</v>
      </c>
      <c r="L392" s="73">
        <v>13498.309026000001</v>
      </c>
      <c r="M392" s="73">
        <v>18012.086386999999</v>
      </c>
      <c r="N392" s="73">
        <v>27653.234037000002</v>
      </c>
      <c r="O392" s="73">
        <v>94541.907939000012</v>
      </c>
    </row>
    <row r="393" spans="1:15" x14ac:dyDescent="0.3">
      <c r="B393" t="s">
        <v>555</v>
      </c>
      <c r="C393" s="73"/>
      <c r="D393" s="73"/>
      <c r="E393" s="73"/>
      <c r="F393" s="73"/>
      <c r="G393" s="73"/>
      <c r="H393" s="73"/>
      <c r="I393" s="73"/>
      <c r="J393" s="73"/>
      <c r="K393" s="73">
        <v>14.531000000000001</v>
      </c>
      <c r="L393" s="73">
        <v>2606.657287</v>
      </c>
      <c r="M393" s="73">
        <v>842.38016500000003</v>
      </c>
      <c r="N393" s="73">
        <v>10903.873178</v>
      </c>
      <c r="O393" s="73">
        <v>14367.441629999999</v>
      </c>
    </row>
    <row r="394" spans="1:15" x14ac:dyDescent="0.3">
      <c r="B394" t="s">
        <v>804</v>
      </c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>
        <v>7941.4634040000001</v>
      </c>
      <c r="O394" s="73">
        <v>7941.4634040000001</v>
      </c>
    </row>
    <row r="395" spans="1:15" x14ac:dyDescent="0.3">
      <c r="B395" t="s">
        <v>662</v>
      </c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>
        <v>1212.20929</v>
      </c>
      <c r="N395" s="73">
        <v>6858.3620000000001</v>
      </c>
      <c r="O395" s="73">
        <v>8070.5712899999999</v>
      </c>
    </row>
    <row r="396" spans="1:15" x14ac:dyDescent="0.3">
      <c r="B396" t="s">
        <v>267</v>
      </c>
      <c r="C396" s="73">
        <v>1031.0260000000001</v>
      </c>
      <c r="D396" s="73">
        <v>9376.9519999999993</v>
      </c>
      <c r="E396" s="73">
        <v>3259.0940000000001</v>
      </c>
      <c r="F396" s="73">
        <v>2696.346</v>
      </c>
      <c r="G396" s="73">
        <v>13214.565000000001</v>
      </c>
      <c r="H396" s="73">
        <v>13535.604667</v>
      </c>
      <c r="I396" s="73">
        <v>2551.3710000000001</v>
      </c>
      <c r="J396" s="73">
        <v>324.765333</v>
      </c>
      <c r="K396" s="73">
        <v>1307.7809169999998</v>
      </c>
      <c r="L396" s="73">
        <v>1386.4970949999999</v>
      </c>
      <c r="M396" s="73">
        <v>2041.6568540000001</v>
      </c>
      <c r="N396" s="73">
        <v>4530.6284999999998</v>
      </c>
      <c r="O396" s="73">
        <v>55256.287365999997</v>
      </c>
    </row>
    <row r="397" spans="1:15" x14ac:dyDescent="0.3">
      <c r="B397" t="s">
        <v>162</v>
      </c>
      <c r="C397" s="73"/>
      <c r="D397" s="73"/>
      <c r="E397" s="73"/>
      <c r="F397" s="73"/>
      <c r="G397" s="73"/>
      <c r="H397" s="73"/>
      <c r="I397" s="73">
        <v>82.965000000000003</v>
      </c>
      <c r="J397" s="73">
        <v>20.754394000000001</v>
      </c>
      <c r="K397" s="73">
        <v>3724.9957979999999</v>
      </c>
      <c r="L397" s="73">
        <v>9194.5931490000003</v>
      </c>
      <c r="M397" s="73">
        <v>10205.901696000001</v>
      </c>
      <c r="N397" s="73">
        <v>2689.934722</v>
      </c>
      <c r="O397" s="73">
        <v>25919.144759000003</v>
      </c>
    </row>
    <row r="398" spans="1:15" x14ac:dyDescent="0.3">
      <c r="B398" t="s">
        <v>549</v>
      </c>
      <c r="C398" s="73"/>
      <c r="D398" s="73"/>
      <c r="E398" s="73"/>
      <c r="F398" s="73"/>
      <c r="G398" s="73"/>
      <c r="H398" s="73"/>
      <c r="I398" s="73"/>
      <c r="J398" s="73"/>
      <c r="K398" s="73"/>
      <c r="L398" s="73">
        <v>3175.0507729999999</v>
      </c>
      <c r="M398" s="73">
        <v>3783.9954170000001</v>
      </c>
      <c r="N398" s="73">
        <v>2554.5714199999998</v>
      </c>
      <c r="O398" s="73">
        <v>9513.6176099999993</v>
      </c>
    </row>
    <row r="399" spans="1:15" x14ac:dyDescent="0.3">
      <c r="B399" t="s">
        <v>841</v>
      </c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>
        <v>739.65585600000009</v>
      </c>
      <c r="O399" s="73">
        <v>739.65585600000009</v>
      </c>
    </row>
    <row r="400" spans="1:15" x14ac:dyDescent="0.3">
      <c r="B400" t="s">
        <v>842</v>
      </c>
      <c r="C400" s="73"/>
      <c r="D400" s="73"/>
      <c r="E400" s="73"/>
      <c r="F400" s="73"/>
      <c r="G400" s="73"/>
      <c r="H400" s="73"/>
      <c r="I400" s="73"/>
      <c r="J400" s="73"/>
      <c r="K400" s="73">
        <v>10.7</v>
      </c>
      <c r="L400" s="73"/>
      <c r="M400" s="73">
        <v>106.387356</v>
      </c>
      <c r="N400" s="73">
        <v>700.1276949999999</v>
      </c>
      <c r="O400" s="73">
        <v>817.2150509999999</v>
      </c>
    </row>
    <row r="401" spans="2:15" x14ac:dyDescent="0.3">
      <c r="B401" t="s">
        <v>661</v>
      </c>
      <c r="C401" s="73"/>
      <c r="D401" s="73"/>
      <c r="E401" s="73"/>
      <c r="F401" s="73"/>
      <c r="G401" s="73"/>
      <c r="H401" s="73"/>
      <c r="I401" s="73"/>
      <c r="J401" s="73"/>
      <c r="K401" s="73">
        <v>0.441307</v>
      </c>
      <c r="L401" s="73"/>
      <c r="M401" s="73">
        <v>1198.779115</v>
      </c>
      <c r="N401" s="73">
        <v>543.74769499999991</v>
      </c>
      <c r="O401" s="73">
        <v>1742.9681169999999</v>
      </c>
    </row>
    <row r="402" spans="2:15" x14ac:dyDescent="0.3">
      <c r="B402" t="s">
        <v>875</v>
      </c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>
        <v>387.64315299999998</v>
      </c>
      <c r="O402" s="73">
        <v>387.64315299999998</v>
      </c>
    </row>
    <row r="403" spans="2:15" x14ac:dyDescent="0.3">
      <c r="B403" t="s">
        <v>877</v>
      </c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>
        <v>301.75</v>
      </c>
      <c r="O403" s="73">
        <v>301.75</v>
      </c>
    </row>
    <row r="404" spans="2:15" x14ac:dyDescent="0.3">
      <c r="B404" t="s">
        <v>880</v>
      </c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>
        <v>286.72045700000001</v>
      </c>
      <c r="O404" s="73">
        <v>286.72045700000001</v>
      </c>
    </row>
    <row r="405" spans="2:15" x14ac:dyDescent="0.3">
      <c r="B405" t="s">
        <v>233</v>
      </c>
      <c r="C405" s="73"/>
      <c r="D405" s="73"/>
      <c r="E405" s="73"/>
      <c r="F405" s="73"/>
      <c r="G405" s="73"/>
      <c r="H405" s="73"/>
      <c r="I405" s="73"/>
      <c r="J405" s="73"/>
      <c r="K405" s="73">
        <v>521.75599999999997</v>
      </c>
      <c r="L405" s="73">
        <v>2698.1498790000001</v>
      </c>
      <c r="M405" s="73">
        <v>1910.2145789999997</v>
      </c>
      <c r="N405" s="73">
        <v>202.56426000000002</v>
      </c>
      <c r="O405" s="73">
        <v>5332.6847179999995</v>
      </c>
    </row>
    <row r="406" spans="2:15" x14ac:dyDescent="0.3">
      <c r="B406" t="s">
        <v>363</v>
      </c>
      <c r="C406" s="73"/>
      <c r="D406" s="73"/>
      <c r="E406" s="73"/>
      <c r="F406" s="73"/>
      <c r="G406" s="73"/>
      <c r="H406" s="73"/>
      <c r="I406" s="73"/>
      <c r="J406" s="73"/>
      <c r="K406" s="73">
        <v>601.56899999999996</v>
      </c>
      <c r="L406" s="73">
        <v>3.87</v>
      </c>
      <c r="M406" s="73">
        <v>21.324999999999999</v>
      </c>
      <c r="N406" s="73">
        <v>49.557000000000002</v>
      </c>
      <c r="O406" s="73">
        <v>676.32100000000003</v>
      </c>
    </row>
    <row r="407" spans="2:15" x14ac:dyDescent="0.3">
      <c r="B407" t="s">
        <v>702</v>
      </c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>
        <v>198</v>
      </c>
      <c r="N407" s="73">
        <v>10.464</v>
      </c>
      <c r="O407" s="73">
        <v>208.464</v>
      </c>
    </row>
    <row r="408" spans="2:15" x14ac:dyDescent="0.3">
      <c r="B408" t="s">
        <v>565</v>
      </c>
      <c r="C408" s="73"/>
      <c r="D408" s="73"/>
      <c r="E408" s="73"/>
      <c r="F408" s="73"/>
      <c r="G408" s="73"/>
      <c r="H408" s="73"/>
      <c r="I408" s="73"/>
      <c r="J408" s="73"/>
      <c r="K408" s="73"/>
      <c r="L408" s="73">
        <v>1537.1957070000001</v>
      </c>
      <c r="M408" s="73"/>
      <c r="N408" s="73"/>
      <c r="O408" s="73">
        <v>1537.1957070000001</v>
      </c>
    </row>
    <row r="409" spans="2:15" x14ac:dyDescent="0.3">
      <c r="B409" t="s">
        <v>625</v>
      </c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>
        <v>276.44400000000002</v>
      </c>
      <c r="N409" s="73"/>
      <c r="O409" s="73">
        <v>276.44400000000002</v>
      </c>
    </row>
    <row r="410" spans="2:15" x14ac:dyDescent="0.3">
      <c r="B410" t="s">
        <v>518</v>
      </c>
      <c r="C410" s="73"/>
      <c r="D410" s="73"/>
      <c r="E410" s="73"/>
      <c r="F410" s="73"/>
      <c r="G410" s="73"/>
      <c r="H410" s="73"/>
      <c r="I410" s="73"/>
      <c r="J410" s="73">
        <v>957.66099999999994</v>
      </c>
      <c r="K410" s="73">
        <v>280.30148200000002</v>
      </c>
      <c r="L410" s="73"/>
      <c r="M410" s="73"/>
      <c r="N410" s="73"/>
      <c r="O410" s="73">
        <v>1237.9624819999999</v>
      </c>
    </row>
    <row r="411" spans="2:15" x14ac:dyDescent="0.3">
      <c r="B411" t="s">
        <v>309</v>
      </c>
      <c r="C411" s="73"/>
      <c r="D411" s="73"/>
      <c r="E411" s="73">
        <v>69.682000000000002</v>
      </c>
      <c r="F411" s="73">
        <v>2.9260000000000002</v>
      </c>
      <c r="G411" s="73">
        <v>10780.861000000001</v>
      </c>
      <c r="H411" s="73">
        <v>31899.424999999999</v>
      </c>
      <c r="I411" s="73">
        <v>3893.9360000000001</v>
      </c>
      <c r="J411" s="73"/>
      <c r="K411" s="73">
        <v>161.06</v>
      </c>
      <c r="L411" s="73">
        <v>347.90550000000002</v>
      </c>
      <c r="M411" s="73"/>
      <c r="N411" s="73"/>
      <c r="O411" s="73">
        <v>47155.7955</v>
      </c>
    </row>
    <row r="412" spans="2:15" x14ac:dyDescent="0.3">
      <c r="B412" t="s">
        <v>537</v>
      </c>
      <c r="C412" s="73"/>
      <c r="D412" s="73"/>
      <c r="E412" s="73"/>
      <c r="F412" s="73"/>
      <c r="G412" s="73"/>
      <c r="H412" s="73"/>
      <c r="I412" s="73"/>
      <c r="J412" s="73"/>
      <c r="K412" s="73"/>
      <c r="L412" s="73">
        <v>6046.9385350000002</v>
      </c>
      <c r="M412" s="73">
        <v>316.89663400000001</v>
      </c>
      <c r="N412" s="73"/>
      <c r="O412" s="73">
        <v>6363.835169</v>
      </c>
    </row>
    <row r="413" spans="2:15" x14ac:dyDescent="0.3">
      <c r="B413" t="s">
        <v>657</v>
      </c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>
        <v>1512.74892</v>
      </c>
      <c r="N413" s="73"/>
      <c r="O413" s="73">
        <v>1512.74892</v>
      </c>
    </row>
    <row r="414" spans="2:15" x14ac:dyDescent="0.3">
      <c r="B414" t="s">
        <v>305</v>
      </c>
      <c r="C414" s="73"/>
      <c r="D414" s="73"/>
      <c r="E414" s="73"/>
      <c r="F414" s="73"/>
      <c r="G414" s="73"/>
      <c r="H414" s="73"/>
      <c r="I414" s="73"/>
      <c r="J414" s="73">
        <v>2953.5188590000002</v>
      </c>
      <c r="K414" s="73">
        <v>2073.0139220000001</v>
      </c>
      <c r="L414" s="73">
        <v>401.72208899999998</v>
      </c>
      <c r="M414" s="73"/>
      <c r="N414" s="73"/>
      <c r="O414" s="73">
        <v>5428.2548699999998</v>
      </c>
    </row>
    <row r="415" spans="2:15" x14ac:dyDescent="0.3">
      <c r="B415" t="s">
        <v>190</v>
      </c>
      <c r="C415" s="73"/>
      <c r="D415" s="73">
        <v>4835.6080000000002</v>
      </c>
      <c r="E415" s="73"/>
      <c r="F415" s="73"/>
      <c r="G415" s="73">
        <v>630.37</v>
      </c>
      <c r="H415" s="73">
        <v>5072.1432100000002</v>
      </c>
      <c r="I415" s="73">
        <v>791.11450000000002</v>
      </c>
      <c r="J415" s="73">
        <v>580.12958800000001</v>
      </c>
      <c r="K415" s="73">
        <v>8123.2570769999993</v>
      </c>
      <c r="L415" s="73">
        <v>5838.5655640000004</v>
      </c>
      <c r="M415" s="73">
        <v>401.91694699999999</v>
      </c>
      <c r="N415" s="73"/>
      <c r="O415" s="73">
        <v>26273.104886000001</v>
      </c>
    </row>
    <row r="416" spans="2:15" x14ac:dyDescent="0.3">
      <c r="B416" t="s">
        <v>489</v>
      </c>
      <c r="C416" s="73"/>
      <c r="D416" s="73"/>
      <c r="E416" s="73"/>
      <c r="F416" s="73"/>
      <c r="G416" s="73"/>
      <c r="H416" s="73"/>
      <c r="I416" s="73"/>
      <c r="J416" s="73">
        <v>357.106539</v>
      </c>
      <c r="K416" s="73">
        <v>1606.2195379999998</v>
      </c>
      <c r="L416" s="73"/>
      <c r="M416" s="73"/>
      <c r="N416" s="73"/>
      <c r="O416" s="73">
        <v>1963.3260769999997</v>
      </c>
    </row>
    <row r="417" spans="1:15" x14ac:dyDescent="0.3">
      <c r="A417" s="71" t="s">
        <v>738</v>
      </c>
      <c r="B417" s="71"/>
      <c r="C417" s="74">
        <v>1031.0260000000001</v>
      </c>
      <c r="D417" s="74">
        <v>14212.56</v>
      </c>
      <c r="E417" s="74">
        <v>3328.7759999999998</v>
      </c>
      <c r="F417" s="74">
        <v>88146.894500000009</v>
      </c>
      <c r="G417" s="74">
        <v>123990.061</v>
      </c>
      <c r="H417" s="74">
        <v>187807.44886400001</v>
      </c>
      <c r="I417" s="74">
        <v>156263.71073300001</v>
      </c>
      <c r="J417" s="74">
        <v>199372.10380000001</v>
      </c>
      <c r="K417" s="74">
        <v>160745.21245700002</v>
      </c>
      <c r="L417" s="74">
        <v>195337.97976399999</v>
      </c>
      <c r="M417" s="74">
        <v>307615.80339200009</v>
      </c>
      <c r="N417" s="74">
        <v>354647.26186499995</v>
      </c>
      <c r="O417" s="74">
        <v>1792498.8383750005</v>
      </c>
    </row>
    <row r="418" spans="1:15" x14ac:dyDescent="0.3">
      <c r="A418" t="s">
        <v>35</v>
      </c>
      <c r="B418" t="s">
        <v>34</v>
      </c>
      <c r="C418" s="73"/>
      <c r="D418" s="73"/>
      <c r="E418" s="73"/>
      <c r="F418" s="73">
        <v>15.807</v>
      </c>
      <c r="G418" s="73">
        <v>465</v>
      </c>
      <c r="H418" s="73">
        <v>5.2590000000000003</v>
      </c>
      <c r="I418" s="73"/>
      <c r="J418" s="73">
        <v>1724.1545610000001</v>
      </c>
      <c r="K418" s="73">
        <v>17920.481121000001</v>
      </c>
      <c r="L418" s="73">
        <v>85438.332718999998</v>
      </c>
      <c r="M418" s="73">
        <v>117204.91233400001</v>
      </c>
      <c r="N418" s="73">
        <v>136192.32091899999</v>
      </c>
      <c r="O418" s="73">
        <v>358966.26765399997</v>
      </c>
    </row>
    <row r="419" spans="1:15" x14ac:dyDescent="0.3">
      <c r="B419" t="s">
        <v>36</v>
      </c>
      <c r="C419" s="73"/>
      <c r="D419" s="73"/>
      <c r="E419" s="73"/>
      <c r="F419" s="73">
        <v>5.2859999999999996</v>
      </c>
      <c r="G419" s="73">
        <v>42.68</v>
      </c>
      <c r="H419" s="73"/>
      <c r="I419" s="73">
        <v>71001.103000000003</v>
      </c>
      <c r="J419" s="73">
        <v>88912.984024000005</v>
      </c>
      <c r="K419" s="73">
        <v>83731.136043999999</v>
      </c>
      <c r="L419" s="73">
        <v>83087.202428999997</v>
      </c>
      <c r="M419" s="73">
        <v>87170.410579000003</v>
      </c>
      <c r="N419" s="73">
        <v>94352.873079000012</v>
      </c>
      <c r="O419" s="73">
        <v>508303.67515500006</v>
      </c>
    </row>
    <row r="420" spans="1:15" x14ac:dyDescent="0.3">
      <c r="B420" t="s">
        <v>92</v>
      </c>
      <c r="C420" s="73"/>
      <c r="D420" s="73"/>
      <c r="E420" s="73"/>
      <c r="F420" s="73"/>
      <c r="G420" s="73"/>
      <c r="H420" s="73"/>
      <c r="I420" s="73"/>
      <c r="J420" s="73">
        <v>1463.1123030000001</v>
      </c>
      <c r="K420" s="73">
        <v>34490.388729000006</v>
      </c>
      <c r="L420" s="73">
        <v>30136.139682000001</v>
      </c>
      <c r="M420" s="73">
        <v>18549.377114999999</v>
      </c>
      <c r="N420" s="73">
        <v>12686.421164000001</v>
      </c>
      <c r="O420" s="73">
        <v>97325.438993000003</v>
      </c>
    </row>
    <row r="421" spans="1:15" x14ac:dyDescent="0.3">
      <c r="B421" t="s">
        <v>665</v>
      </c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>
        <v>1092.3905</v>
      </c>
      <c r="N421" s="73">
        <v>11318.525504000001</v>
      </c>
      <c r="O421" s="73">
        <v>12410.916004000001</v>
      </c>
    </row>
    <row r="422" spans="1:15" x14ac:dyDescent="0.3">
      <c r="B422" t="s">
        <v>536</v>
      </c>
      <c r="C422" s="73"/>
      <c r="D422" s="73"/>
      <c r="E422" s="73"/>
      <c r="F422" s="73"/>
      <c r="G422" s="73"/>
      <c r="H422" s="73"/>
      <c r="I422" s="73"/>
      <c r="J422" s="73"/>
      <c r="K422" s="73"/>
      <c r="L422" s="73">
        <v>7208.0311890000003</v>
      </c>
      <c r="M422" s="73">
        <v>6420.5076950000002</v>
      </c>
      <c r="N422" s="73">
        <v>4694.6742329999997</v>
      </c>
      <c r="O422" s="73">
        <v>18323.213116999999</v>
      </c>
    </row>
    <row r="423" spans="1:15" x14ac:dyDescent="0.3">
      <c r="B423" t="s">
        <v>232</v>
      </c>
      <c r="C423" s="73"/>
      <c r="D423" s="73"/>
      <c r="E423" s="73"/>
      <c r="F423" s="73"/>
      <c r="G423" s="73"/>
      <c r="H423" s="73"/>
      <c r="I423" s="73"/>
      <c r="J423" s="73"/>
      <c r="K423" s="73">
        <v>1929.963</v>
      </c>
      <c r="L423" s="73">
        <v>2709.8729969999999</v>
      </c>
      <c r="M423" s="73">
        <v>3279.7178680000002</v>
      </c>
      <c r="N423" s="73">
        <v>3942.1134670000001</v>
      </c>
      <c r="O423" s="73">
        <v>11861.667332000001</v>
      </c>
    </row>
    <row r="424" spans="1:15" x14ac:dyDescent="0.3">
      <c r="B424" t="s">
        <v>306</v>
      </c>
      <c r="C424" s="73"/>
      <c r="D424" s="73"/>
      <c r="E424" s="73"/>
      <c r="F424" s="73"/>
      <c r="G424" s="73">
        <v>549.21699999999998</v>
      </c>
      <c r="H424" s="73"/>
      <c r="I424" s="73">
        <v>15582.355667</v>
      </c>
      <c r="J424" s="73">
        <v>15466.899508999999</v>
      </c>
      <c r="K424" s="73">
        <v>14447.164606</v>
      </c>
      <c r="L424" s="73">
        <v>344.71045299999997</v>
      </c>
      <c r="M424" s="73">
        <v>15.988436</v>
      </c>
      <c r="N424" s="73">
        <v>2793.8057739999999</v>
      </c>
      <c r="O424" s="73">
        <v>49200.141445000001</v>
      </c>
    </row>
    <row r="425" spans="1:15" x14ac:dyDescent="0.3">
      <c r="B425" t="s">
        <v>822</v>
      </c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>
        <v>1766.9224999999999</v>
      </c>
      <c r="O425" s="73">
        <v>1766.9224999999999</v>
      </c>
    </row>
    <row r="426" spans="1:15" x14ac:dyDescent="0.3">
      <c r="B426" t="s">
        <v>823</v>
      </c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>
        <v>1762.8530000000001</v>
      </c>
      <c r="O426" s="73">
        <v>1762.8530000000001</v>
      </c>
    </row>
    <row r="427" spans="1:15" x14ac:dyDescent="0.3">
      <c r="B427" t="s">
        <v>825</v>
      </c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>
        <v>1570.6084720000001</v>
      </c>
      <c r="O427" s="73">
        <v>1570.6084720000001</v>
      </c>
    </row>
    <row r="428" spans="1:15" x14ac:dyDescent="0.3">
      <c r="B428" t="s">
        <v>914</v>
      </c>
      <c r="C428" s="73"/>
      <c r="D428" s="73"/>
      <c r="E428" s="73"/>
      <c r="F428" s="73"/>
      <c r="G428" s="73"/>
      <c r="H428" s="73"/>
      <c r="I428" s="73">
        <v>2.3279999999999998</v>
      </c>
      <c r="J428" s="73"/>
      <c r="K428" s="73"/>
      <c r="L428" s="73"/>
      <c r="M428" s="73"/>
      <c r="N428" s="73">
        <v>528.15800000000002</v>
      </c>
      <c r="O428" s="73">
        <v>530.48599999999999</v>
      </c>
    </row>
    <row r="429" spans="1:15" x14ac:dyDescent="0.3">
      <c r="B429" t="s">
        <v>86</v>
      </c>
      <c r="C429" s="73">
        <v>3076.13</v>
      </c>
      <c r="D429" s="73">
        <v>11021.707</v>
      </c>
      <c r="E429" s="73">
        <v>13056.926167</v>
      </c>
      <c r="F429" s="73">
        <v>1961.8969999999999</v>
      </c>
      <c r="G429" s="73">
        <v>12039.897714999999</v>
      </c>
      <c r="H429" s="73">
        <v>35874.506667000001</v>
      </c>
      <c r="I429" s="73">
        <v>90657.986757000006</v>
      </c>
      <c r="J429" s="73">
        <v>116960.59712200001</v>
      </c>
      <c r="K429" s="73">
        <v>69310.586439000006</v>
      </c>
      <c r="L429" s="73">
        <v>32216.352418000002</v>
      </c>
      <c r="M429" s="73">
        <v>12438.506373</v>
      </c>
      <c r="N429" s="73">
        <v>500.73649999999998</v>
      </c>
      <c r="O429" s="73">
        <v>399115.830158</v>
      </c>
    </row>
    <row r="430" spans="1:15" x14ac:dyDescent="0.3">
      <c r="B430" t="s">
        <v>866</v>
      </c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>
        <v>473.83934700000003</v>
      </c>
      <c r="O430" s="73">
        <v>473.83934700000003</v>
      </c>
    </row>
    <row r="431" spans="1:15" x14ac:dyDescent="0.3">
      <c r="B431" t="s">
        <v>915</v>
      </c>
      <c r="C431" s="73"/>
      <c r="D431" s="73"/>
      <c r="E431" s="73"/>
      <c r="F431" s="73"/>
      <c r="G431" s="73"/>
      <c r="H431" s="73"/>
      <c r="I431" s="73"/>
      <c r="J431" s="73"/>
      <c r="K431" s="73">
        <v>67.204143000000002</v>
      </c>
      <c r="L431" s="73"/>
      <c r="M431" s="73">
        <v>8.298</v>
      </c>
      <c r="N431" s="73">
        <v>268.38627299999996</v>
      </c>
      <c r="O431" s="73">
        <v>343.88841599999995</v>
      </c>
    </row>
    <row r="432" spans="1:15" x14ac:dyDescent="0.3">
      <c r="B432" t="s">
        <v>894</v>
      </c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>
        <v>187.858</v>
      </c>
      <c r="O432" s="73">
        <v>187.858</v>
      </c>
    </row>
    <row r="433" spans="1:15" x14ac:dyDescent="0.3">
      <c r="B433" t="s">
        <v>687</v>
      </c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>
        <v>341.97362400000003</v>
      </c>
      <c r="N433" s="73">
        <v>140.96250000000001</v>
      </c>
      <c r="O433" s="73">
        <v>482.93612400000006</v>
      </c>
    </row>
    <row r="434" spans="1:15" x14ac:dyDescent="0.3">
      <c r="B434" t="s">
        <v>383</v>
      </c>
      <c r="C434" s="73"/>
      <c r="D434" s="73"/>
      <c r="E434" s="73">
        <v>0.44700000000000001</v>
      </c>
      <c r="F434" s="73"/>
      <c r="G434" s="73">
        <v>1.38</v>
      </c>
      <c r="H434" s="73">
        <v>173.93799999999999</v>
      </c>
      <c r="I434" s="73">
        <v>509.56099999999998</v>
      </c>
      <c r="J434" s="73">
        <v>3.4065999999999999E-2</v>
      </c>
      <c r="K434" s="73"/>
      <c r="L434" s="73"/>
      <c r="M434" s="73"/>
      <c r="N434" s="73"/>
      <c r="O434" s="73">
        <v>685.36006600000007</v>
      </c>
    </row>
    <row r="435" spans="1:15" x14ac:dyDescent="0.3">
      <c r="B435" t="s">
        <v>495</v>
      </c>
      <c r="C435" s="73"/>
      <c r="D435" s="73"/>
      <c r="E435" s="73"/>
      <c r="F435" s="73"/>
      <c r="G435" s="73"/>
      <c r="H435" s="73"/>
      <c r="I435" s="73"/>
      <c r="J435" s="73"/>
      <c r="K435" s="73">
        <v>10467.181477</v>
      </c>
      <c r="L435" s="73"/>
      <c r="M435" s="73"/>
      <c r="N435" s="73"/>
      <c r="O435" s="73">
        <v>10467.181477</v>
      </c>
    </row>
    <row r="436" spans="1:15" x14ac:dyDescent="0.3">
      <c r="B436" t="s">
        <v>675</v>
      </c>
      <c r="C436" s="73"/>
      <c r="D436" s="73"/>
      <c r="E436" s="73"/>
      <c r="F436" s="73"/>
      <c r="G436" s="73"/>
      <c r="H436" s="73"/>
      <c r="I436" s="73"/>
      <c r="J436" s="73"/>
      <c r="K436" s="73"/>
      <c r="L436" s="73">
        <v>7.8990400000000003</v>
      </c>
      <c r="M436" s="73">
        <v>562.78538900000001</v>
      </c>
      <c r="N436" s="73"/>
      <c r="O436" s="73">
        <v>570.68442900000002</v>
      </c>
    </row>
    <row r="437" spans="1:15" x14ac:dyDescent="0.3">
      <c r="B437" t="s">
        <v>708</v>
      </c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>
        <v>125.54</v>
      </c>
      <c r="N437" s="73"/>
      <c r="O437" s="73">
        <v>125.54</v>
      </c>
    </row>
    <row r="438" spans="1:15" x14ac:dyDescent="0.3">
      <c r="B438" t="s">
        <v>551</v>
      </c>
      <c r="C438" s="73"/>
      <c r="D438" s="73"/>
      <c r="E438" s="73"/>
      <c r="F438" s="73"/>
      <c r="G438" s="73"/>
      <c r="H438" s="73"/>
      <c r="I438" s="73"/>
      <c r="J438" s="73"/>
      <c r="K438" s="73"/>
      <c r="L438" s="73">
        <v>2944.25783</v>
      </c>
      <c r="M438" s="73">
        <v>6293.435896</v>
      </c>
      <c r="N438" s="73"/>
      <c r="O438" s="73">
        <v>9237.6937259999995</v>
      </c>
    </row>
    <row r="439" spans="1:15" x14ac:dyDescent="0.3">
      <c r="B439" t="s">
        <v>641</v>
      </c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>
        <v>1535.684929</v>
      </c>
      <c r="N439" s="73"/>
      <c r="O439" s="73">
        <v>1535.684929</v>
      </c>
    </row>
    <row r="440" spans="1:15" x14ac:dyDescent="0.3">
      <c r="B440" t="s">
        <v>294</v>
      </c>
      <c r="C440" s="73"/>
      <c r="D440" s="73"/>
      <c r="E440" s="73"/>
      <c r="F440" s="73"/>
      <c r="G440" s="73"/>
      <c r="H440" s="73"/>
      <c r="I440" s="73">
        <v>124.267</v>
      </c>
      <c r="J440" s="73">
        <v>5961.3468789999997</v>
      </c>
      <c r="K440" s="73">
        <v>13056.122327999999</v>
      </c>
      <c r="L440" s="73">
        <v>647.40250000000003</v>
      </c>
      <c r="M440" s="73"/>
      <c r="N440" s="73"/>
      <c r="O440" s="73">
        <v>19789.138706999998</v>
      </c>
    </row>
    <row r="441" spans="1:15" x14ac:dyDescent="0.3">
      <c r="A441" s="71" t="s">
        <v>736</v>
      </c>
      <c r="B441" s="71"/>
      <c r="C441" s="74">
        <v>3076.13</v>
      </c>
      <c r="D441" s="74">
        <v>11021.707</v>
      </c>
      <c r="E441" s="74">
        <v>13057.373167</v>
      </c>
      <c r="F441" s="74">
        <v>1982.99</v>
      </c>
      <c r="G441" s="74">
        <v>13098.174714999999</v>
      </c>
      <c r="H441" s="74">
        <v>36053.703667000002</v>
      </c>
      <c r="I441" s="74">
        <v>177877.60142400002</v>
      </c>
      <c r="J441" s="74">
        <v>230489.12846400001</v>
      </c>
      <c r="K441" s="74">
        <v>245420.22788699999</v>
      </c>
      <c r="L441" s="74">
        <v>244740.20125700001</v>
      </c>
      <c r="M441" s="74">
        <v>255039.52873800002</v>
      </c>
      <c r="N441" s="74">
        <v>273181.05873200006</v>
      </c>
      <c r="O441" s="74">
        <v>1505037.8250509999</v>
      </c>
    </row>
    <row r="442" spans="1:15" x14ac:dyDescent="0.3">
      <c r="A442" t="s">
        <v>21</v>
      </c>
      <c r="B442" t="s">
        <v>20</v>
      </c>
      <c r="C442" s="73">
        <v>27.18</v>
      </c>
      <c r="D442" s="73">
        <v>4178.5649999999996</v>
      </c>
      <c r="E442" s="73">
        <v>16867.673500000001</v>
      </c>
      <c r="F442" s="73">
        <v>19427.401642999997</v>
      </c>
      <c r="G442" s="73">
        <v>8516.2909999999993</v>
      </c>
      <c r="H442" s="73">
        <v>697.65700000000004</v>
      </c>
      <c r="I442" s="73">
        <v>18427.038</v>
      </c>
      <c r="J442" s="73">
        <v>1322.8459829999999</v>
      </c>
      <c r="K442" s="73">
        <v>82097.132400000002</v>
      </c>
      <c r="L442" s="73">
        <v>134916.12276800003</v>
      </c>
      <c r="M442" s="73">
        <v>131479.21913699998</v>
      </c>
      <c r="N442" s="73">
        <v>154965.728137</v>
      </c>
      <c r="O442" s="73">
        <v>572922.85456799995</v>
      </c>
    </row>
    <row r="443" spans="1:15" x14ac:dyDescent="0.3">
      <c r="B443" t="s">
        <v>57</v>
      </c>
      <c r="C443" s="73"/>
      <c r="D443" s="73"/>
      <c r="E443" s="73">
        <v>7651.6559999999999</v>
      </c>
      <c r="F443" s="73">
        <v>12244.063666999999</v>
      </c>
      <c r="G443" s="73">
        <v>16236.989000000001</v>
      </c>
      <c r="H443" s="73">
        <v>27338.277166</v>
      </c>
      <c r="I443" s="73">
        <v>26895.059667000001</v>
      </c>
      <c r="J443" s="73">
        <v>21603.823711000001</v>
      </c>
      <c r="K443" s="73">
        <v>75884.275775000002</v>
      </c>
      <c r="L443" s="73">
        <v>58356.457965000001</v>
      </c>
      <c r="M443" s="73">
        <v>40990.070590000003</v>
      </c>
      <c r="N443" s="73">
        <v>91724.811473000009</v>
      </c>
      <c r="O443" s="73">
        <v>378925.48501400009</v>
      </c>
    </row>
    <row r="444" spans="1:15" x14ac:dyDescent="0.3">
      <c r="B444" t="s">
        <v>431</v>
      </c>
      <c r="C444" s="73"/>
      <c r="D444" s="73"/>
      <c r="E444" s="73"/>
      <c r="F444" s="73"/>
      <c r="G444" s="73">
        <v>6443.8254999999999</v>
      </c>
      <c r="H444" s="73">
        <v>8158.4918339999995</v>
      </c>
      <c r="I444" s="73">
        <v>2801.7064999999998</v>
      </c>
      <c r="J444" s="73">
        <v>38.1815</v>
      </c>
      <c r="K444" s="73"/>
      <c r="L444" s="73"/>
      <c r="M444" s="73"/>
      <c r="N444" s="73"/>
      <c r="O444" s="73">
        <v>17442.205333999998</v>
      </c>
    </row>
    <row r="445" spans="1:15" x14ac:dyDescent="0.3">
      <c r="A445" s="71" t="s">
        <v>739</v>
      </c>
      <c r="B445" s="71"/>
      <c r="C445" s="74">
        <v>27.18</v>
      </c>
      <c r="D445" s="74">
        <v>4178.5649999999996</v>
      </c>
      <c r="E445" s="74">
        <v>24519.3295</v>
      </c>
      <c r="F445" s="74">
        <v>31671.465309999996</v>
      </c>
      <c r="G445" s="74">
        <v>31197.105500000001</v>
      </c>
      <c r="H445" s="74">
        <v>36194.425999999999</v>
      </c>
      <c r="I445" s="74">
        <v>48123.804167000002</v>
      </c>
      <c r="J445" s="74">
        <v>22964.851194000003</v>
      </c>
      <c r="K445" s="74">
        <v>157981.40817499999</v>
      </c>
      <c r="L445" s="74">
        <v>193272.58073300004</v>
      </c>
      <c r="M445" s="74">
        <v>172469.289727</v>
      </c>
      <c r="N445" s="74">
        <v>246690.53961000001</v>
      </c>
      <c r="O445" s="74">
        <v>969290.5449160001</v>
      </c>
    </row>
    <row r="446" spans="1:15" x14ac:dyDescent="0.3">
      <c r="A446" t="s">
        <v>47</v>
      </c>
      <c r="B446" t="s">
        <v>46</v>
      </c>
      <c r="C446" s="73"/>
      <c r="D446" s="73"/>
      <c r="E446" s="73"/>
      <c r="F446" s="73"/>
      <c r="G446" s="73"/>
      <c r="H446" s="73"/>
      <c r="I446" s="73"/>
      <c r="J446" s="73">
        <v>4538.3699510000006</v>
      </c>
      <c r="K446" s="73">
        <v>27332.720865000003</v>
      </c>
      <c r="L446" s="73">
        <v>74740.265815999999</v>
      </c>
      <c r="M446" s="73">
        <v>83178.195431999993</v>
      </c>
      <c r="N446" s="73">
        <v>90322.944151999996</v>
      </c>
      <c r="O446" s="73">
        <v>280112.496216</v>
      </c>
    </row>
    <row r="447" spans="1:15" x14ac:dyDescent="0.3">
      <c r="B447" t="s">
        <v>169</v>
      </c>
      <c r="C447" s="73"/>
      <c r="D447" s="73"/>
      <c r="E447" s="73"/>
      <c r="F447" s="73"/>
      <c r="G447" s="73"/>
      <c r="H447" s="73"/>
      <c r="I447" s="73"/>
      <c r="J447" s="73"/>
      <c r="K447" s="73">
        <v>6314.3220279999996</v>
      </c>
      <c r="L447" s="73">
        <v>8120.0575089999993</v>
      </c>
      <c r="M447" s="73">
        <v>45505.829890000001</v>
      </c>
      <c r="N447" s="73">
        <v>31994.082458000001</v>
      </c>
      <c r="O447" s="73">
        <v>91934.291884999999</v>
      </c>
    </row>
    <row r="448" spans="1:15" x14ac:dyDescent="0.3">
      <c r="B448" t="s">
        <v>107</v>
      </c>
      <c r="C448" s="73"/>
      <c r="D448" s="73"/>
      <c r="E448" s="73"/>
      <c r="F448" s="73"/>
      <c r="G448" s="73"/>
      <c r="H448" s="73"/>
      <c r="I448" s="73"/>
      <c r="J448" s="73"/>
      <c r="K448" s="73">
        <v>15181.83085</v>
      </c>
      <c r="L448" s="73">
        <v>22033.443013</v>
      </c>
      <c r="M448" s="73">
        <v>24967.161842999998</v>
      </c>
      <c r="N448" s="73">
        <v>19605.800926</v>
      </c>
      <c r="O448" s="73">
        <v>81788.236632</v>
      </c>
    </row>
    <row r="449" spans="2:15" x14ac:dyDescent="0.3">
      <c r="B449" t="s">
        <v>681</v>
      </c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>
        <v>410.01208600000001</v>
      </c>
      <c r="N449" s="73">
        <v>15532.94181</v>
      </c>
      <c r="O449" s="73">
        <v>15942.953896000001</v>
      </c>
    </row>
    <row r="450" spans="2:15" x14ac:dyDescent="0.3">
      <c r="B450" t="s">
        <v>913</v>
      </c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>
        <v>11794.626398</v>
      </c>
      <c r="O450" s="73">
        <v>11794.626398</v>
      </c>
    </row>
    <row r="451" spans="2:15" x14ac:dyDescent="0.3">
      <c r="B451" t="s">
        <v>630</v>
      </c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>
        <v>6968.6053449999999</v>
      </c>
      <c r="N451" s="73">
        <v>10762.350521</v>
      </c>
      <c r="O451" s="73">
        <v>17730.955866</v>
      </c>
    </row>
    <row r="452" spans="2:15" x14ac:dyDescent="0.3">
      <c r="B452" t="s">
        <v>802</v>
      </c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>
        <v>10265.795505</v>
      </c>
      <c r="O452" s="73">
        <v>10265.795505</v>
      </c>
    </row>
    <row r="453" spans="2:15" x14ac:dyDescent="0.3">
      <c r="B453" t="s">
        <v>660</v>
      </c>
      <c r="C453" s="73"/>
      <c r="D453" s="73"/>
      <c r="E453" s="73"/>
      <c r="F453" s="73"/>
      <c r="G453" s="73">
        <v>261.13499999999999</v>
      </c>
      <c r="H453" s="73">
        <v>144.904</v>
      </c>
      <c r="I453" s="73"/>
      <c r="J453" s="73"/>
      <c r="K453" s="73"/>
      <c r="L453" s="73"/>
      <c r="M453" s="73">
        <v>1249.5020900000002</v>
      </c>
      <c r="N453" s="73">
        <v>8970.5659149999992</v>
      </c>
      <c r="O453" s="73">
        <v>10626.107005</v>
      </c>
    </row>
    <row r="454" spans="2:15" x14ac:dyDescent="0.3">
      <c r="B454" t="s">
        <v>803</v>
      </c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>
        <v>7543.3726749999996</v>
      </c>
      <c r="O454" s="73">
        <v>7543.3726749999996</v>
      </c>
    </row>
    <row r="455" spans="2:15" x14ac:dyDescent="0.3">
      <c r="B455" t="s">
        <v>688</v>
      </c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>
        <v>314.65600000000001</v>
      </c>
      <c r="N455" s="73">
        <v>6894.8836229999997</v>
      </c>
      <c r="O455" s="73">
        <v>7209.5396229999997</v>
      </c>
    </row>
    <row r="456" spans="2:15" x14ac:dyDescent="0.3">
      <c r="B456" t="s">
        <v>644</v>
      </c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>
        <v>2639.7005380000001</v>
      </c>
      <c r="N456" s="73">
        <v>5958.7190000000001</v>
      </c>
      <c r="O456" s="73">
        <v>8598.4195380000001</v>
      </c>
    </row>
    <row r="457" spans="2:15" x14ac:dyDescent="0.3">
      <c r="B457" t="s">
        <v>690</v>
      </c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>
        <v>299.22699999999998</v>
      </c>
      <c r="N457" s="73">
        <v>1235.289121</v>
      </c>
      <c r="O457" s="73">
        <v>1534.5161210000001</v>
      </c>
    </row>
    <row r="458" spans="2:15" x14ac:dyDescent="0.3">
      <c r="B458" t="s">
        <v>833</v>
      </c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>
        <v>890.60750000000007</v>
      </c>
      <c r="O458" s="73">
        <v>890.60750000000007</v>
      </c>
    </row>
    <row r="459" spans="2:15" x14ac:dyDescent="0.3">
      <c r="B459" t="s">
        <v>838</v>
      </c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>
        <v>809.85</v>
      </c>
      <c r="O459" s="73">
        <v>809.85</v>
      </c>
    </row>
    <row r="460" spans="2:15" x14ac:dyDescent="0.3">
      <c r="B460" t="s">
        <v>853</v>
      </c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>
        <v>555.6610159999999</v>
      </c>
      <c r="O460" s="73">
        <v>555.6610159999999</v>
      </c>
    </row>
    <row r="461" spans="2:15" x14ac:dyDescent="0.3">
      <c r="B461" t="s">
        <v>861</v>
      </c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>
        <v>483.68299999999999</v>
      </c>
      <c r="O461" s="73">
        <v>483.68299999999999</v>
      </c>
    </row>
    <row r="462" spans="2:15" x14ac:dyDescent="0.3">
      <c r="B462" t="s">
        <v>862</v>
      </c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>
        <v>424.98899999999998</v>
      </c>
      <c r="O462" s="73">
        <v>424.98899999999998</v>
      </c>
    </row>
    <row r="463" spans="2:15" x14ac:dyDescent="0.3">
      <c r="B463" t="s">
        <v>870</v>
      </c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>
        <v>319.99799999999999</v>
      </c>
      <c r="O463" s="73">
        <v>319.99799999999999</v>
      </c>
    </row>
    <row r="464" spans="2:15" x14ac:dyDescent="0.3">
      <c r="B464" t="s">
        <v>879</v>
      </c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>
        <v>276.23849999999999</v>
      </c>
      <c r="O464" s="73">
        <v>276.23849999999999</v>
      </c>
    </row>
    <row r="465" spans="2:15" x14ac:dyDescent="0.3">
      <c r="B465" t="s">
        <v>884</v>
      </c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>
        <v>212.50649999999999</v>
      </c>
      <c r="O465" s="73">
        <v>212.50649999999999</v>
      </c>
    </row>
    <row r="466" spans="2:15" x14ac:dyDescent="0.3">
      <c r="B466" t="s">
        <v>886</v>
      </c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>
        <v>205.04599999999999</v>
      </c>
      <c r="O466" s="73">
        <v>205.04599999999999</v>
      </c>
    </row>
    <row r="467" spans="2:15" x14ac:dyDescent="0.3">
      <c r="B467" t="s">
        <v>389</v>
      </c>
      <c r="C467" s="73"/>
      <c r="D467" s="73"/>
      <c r="E467" s="73"/>
      <c r="F467" s="73"/>
      <c r="G467" s="73"/>
      <c r="H467" s="73">
        <v>198.46950000000001</v>
      </c>
      <c r="I467" s="73">
        <v>68.941000000000003</v>
      </c>
      <c r="J467" s="73"/>
      <c r="K467" s="73"/>
      <c r="L467" s="73"/>
      <c r="M467" s="73"/>
      <c r="N467" s="73">
        <v>179.828214</v>
      </c>
      <c r="O467" s="73">
        <v>447.23871400000002</v>
      </c>
    </row>
    <row r="468" spans="2:15" x14ac:dyDescent="0.3">
      <c r="B468" t="s">
        <v>655</v>
      </c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>
        <v>1618.447152</v>
      </c>
      <c r="N468" s="73">
        <v>0.23599999999999999</v>
      </c>
      <c r="O468" s="73">
        <v>1618.6831520000001</v>
      </c>
    </row>
    <row r="469" spans="2:15" x14ac:dyDescent="0.3">
      <c r="B469" t="s">
        <v>699</v>
      </c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>
        <v>210.977</v>
      </c>
      <c r="N469" s="73">
        <v>0.111</v>
      </c>
      <c r="O469" s="73">
        <v>211.08799999999999</v>
      </c>
    </row>
    <row r="470" spans="2:15" x14ac:dyDescent="0.3">
      <c r="B470" t="s">
        <v>411</v>
      </c>
      <c r="C470" s="73"/>
      <c r="D470" s="73"/>
      <c r="E470" s="73"/>
      <c r="F470" s="73"/>
      <c r="G470" s="73"/>
      <c r="H470" s="73"/>
      <c r="I470" s="73"/>
      <c r="J470" s="73"/>
      <c r="K470" s="73">
        <v>117.86799999999999</v>
      </c>
      <c r="L470" s="73"/>
      <c r="M470" s="73"/>
      <c r="N470" s="73"/>
      <c r="O470" s="73">
        <v>117.86799999999999</v>
      </c>
    </row>
    <row r="471" spans="2:15" x14ac:dyDescent="0.3">
      <c r="B471" t="s">
        <v>339</v>
      </c>
      <c r="C471" s="73"/>
      <c r="D471" s="73"/>
      <c r="E471" s="73"/>
      <c r="F471" s="73"/>
      <c r="G471" s="73"/>
      <c r="H471" s="73"/>
      <c r="I471" s="73"/>
      <c r="J471" s="73"/>
      <c r="K471" s="73">
        <v>638.00891899999999</v>
      </c>
      <c r="L471" s="73">
        <v>52.616883999999999</v>
      </c>
      <c r="M471" s="73"/>
      <c r="N471" s="73"/>
      <c r="O471" s="73">
        <v>690.62580300000002</v>
      </c>
    </row>
    <row r="472" spans="2:15" x14ac:dyDescent="0.3">
      <c r="B472" t="s">
        <v>570</v>
      </c>
      <c r="C472" s="73"/>
      <c r="D472" s="73"/>
      <c r="E472" s="73"/>
      <c r="F472" s="73"/>
      <c r="G472" s="73"/>
      <c r="H472" s="73"/>
      <c r="I472" s="73"/>
      <c r="J472" s="73"/>
      <c r="K472" s="73"/>
      <c r="L472" s="73">
        <v>1002.09646</v>
      </c>
      <c r="M472" s="73">
        <v>639.62049999999999</v>
      </c>
      <c r="N472" s="73"/>
      <c r="O472" s="73">
        <v>1641.71696</v>
      </c>
    </row>
    <row r="473" spans="2:15" x14ac:dyDescent="0.3">
      <c r="B473" t="s">
        <v>673</v>
      </c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>
        <v>735.47488600000008</v>
      </c>
      <c r="N473" s="73"/>
      <c r="O473" s="73">
        <v>735.47488600000008</v>
      </c>
    </row>
    <row r="474" spans="2:15" x14ac:dyDescent="0.3">
      <c r="B474" t="s">
        <v>522</v>
      </c>
      <c r="C474" s="73"/>
      <c r="D474" s="73"/>
      <c r="E474" s="73"/>
      <c r="F474" s="73"/>
      <c r="G474" s="73"/>
      <c r="H474" s="73"/>
      <c r="I474" s="73"/>
      <c r="J474" s="73">
        <v>1420.790434</v>
      </c>
      <c r="K474" s="73">
        <v>3670.0377589999998</v>
      </c>
      <c r="L474" s="73"/>
      <c r="M474" s="73"/>
      <c r="N474" s="73"/>
      <c r="O474" s="73">
        <v>5090.8281929999994</v>
      </c>
    </row>
    <row r="475" spans="2:15" x14ac:dyDescent="0.3">
      <c r="B475" t="s">
        <v>487</v>
      </c>
      <c r="C475" s="73"/>
      <c r="D475" s="73"/>
      <c r="E475" s="73"/>
      <c r="F475" s="73"/>
      <c r="G475" s="73"/>
      <c r="H475" s="73"/>
      <c r="I475" s="73">
        <v>603.52049999999997</v>
      </c>
      <c r="J475" s="73">
        <v>1021.301382</v>
      </c>
      <c r="K475" s="73">
        <v>914.59153200000003</v>
      </c>
      <c r="L475" s="73"/>
      <c r="M475" s="73"/>
      <c r="N475" s="73"/>
      <c r="O475" s="73">
        <v>2539.4134140000001</v>
      </c>
    </row>
    <row r="476" spans="2:15" x14ac:dyDescent="0.3">
      <c r="B476" t="s">
        <v>401</v>
      </c>
      <c r="C476" s="73"/>
      <c r="D476" s="73"/>
      <c r="E476" s="73"/>
      <c r="F476" s="73"/>
      <c r="G476" s="73"/>
      <c r="H476" s="73">
        <v>325.4325</v>
      </c>
      <c r="I476" s="73">
        <v>225.95699999999999</v>
      </c>
      <c r="J476" s="73"/>
      <c r="K476" s="73"/>
      <c r="L476" s="73"/>
      <c r="M476" s="73"/>
      <c r="N476" s="73"/>
      <c r="O476" s="73">
        <v>551.3895</v>
      </c>
    </row>
    <row r="477" spans="2:15" x14ac:dyDescent="0.3">
      <c r="B477" t="s">
        <v>310</v>
      </c>
      <c r="C477" s="73"/>
      <c r="D477" s="73"/>
      <c r="E477" s="73"/>
      <c r="F477" s="73"/>
      <c r="G477" s="73"/>
      <c r="H477" s="73"/>
      <c r="I477" s="73">
        <v>953.53700000000003</v>
      </c>
      <c r="J477" s="73"/>
      <c r="K477" s="73"/>
      <c r="L477" s="73">
        <v>347.888667</v>
      </c>
      <c r="M477" s="73"/>
      <c r="N477" s="73"/>
      <c r="O477" s="73">
        <v>1301.425667</v>
      </c>
    </row>
    <row r="478" spans="2:15" x14ac:dyDescent="0.3">
      <c r="B478" t="s">
        <v>212</v>
      </c>
      <c r="C478" s="73"/>
      <c r="D478" s="73"/>
      <c r="E478" s="73"/>
      <c r="F478" s="73"/>
      <c r="G478" s="73"/>
      <c r="H478" s="73"/>
      <c r="I478" s="73"/>
      <c r="J478" s="73"/>
      <c r="K478" s="73">
        <v>1506.2194999999999</v>
      </c>
      <c r="L478" s="73">
        <v>3936.1624109999998</v>
      </c>
      <c r="M478" s="73">
        <v>1570.6394089999999</v>
      </c>
      <c r="N478" s="73"/>
      <c r="O478" s="73">
        <v>7013.0213199999998</v>
      </c>
    </row>
    <row r="479" spans="2:15" x14ac:dyDescent="0.3">
      <c r="B479" t="s">
        <v>300</v>
      </c>
      <c r="C479" s="73"/>
      <c r="D479" s="73"/>
      <c r="E479" s="73"/>
      <c r="F479" s="73"/>
      <c r="G479" s="73"/>
      <c r="H479" s="73"/>
      <c r="I479" s="73"/>
      <c r="J479" s="73"/>
      <c r="K479" s="73">
        <v>314.327</v>
      </c>
      <c r="L479" s="73">
        <v>534.89033700000005</v>
      </c>
      <c r="M479" s="73"/>
      <c r="N479" s="73"/>
      <c r="O479" s="73">
        <v>849.21733700000004</v>
      </c>
    </row>
    <row r="480" spans="2:15" x14ac:dyDescent="0.3">
      <c r="B480" t="s">
        <v>316</v>
      </c>
      <c r="C480" s="73"/>
      <c r="D480" s="73"/>
      <c r="E480" s="73"/>
      <c r="F480" s="73"/>
      <c r="G480" s="73"/>
      <c r="H480" s="73"/>
      <c r="I480" s="73"/>
      <c r="J480" s="73">
        <v>541.8468519999999</v>
      </c>
      <c r="K480" s="73">
        <v>1002.391</v>
      </c>
      <c r="L480" s="73">
        <v>248.93884</v>
      </c>
      <c r="M480" s="73"/>
      <c r="N480" s="73"/>
      <c r="O480" s="73">
        <v>1793.1766919999998</v>
      </c>
    </row>
    <row r="481" spans="1:15" x14ac:dyDescent="0.3">
      <c r="B481" t="s">
        <v>322</v>
      </c>
      <c r="C481" s="73"/>
      <c r="D481" s="73"/>
      <c r="E481" s="73"/>
      <c r="F481" s="73"/>
      <c r="G481" s="73"/>
      <c r="H481" s="73"/>
      <c r="I481" s="73"/>
      <c r="J481" s="73"/>
      <c r="K481" s="73">
        <v>185.751</v>
      </c>
      <c r="L481" s="73">
        <v>195.131</v>
      </c>
      <c r="M481" s="73">
        <v>42.906906999999997</v>
      </c>
      <c r="N481" s="73"/>
      <c r="O481" s="73">
        <v>423.78890699999999</v>
      </c>
    </row>
    <row r="482" spans="1:15" x14ac:dyDescent="0.3">
      <c r="A482" s="71" t="s">
        <v>746</v>
      </c>
      <c r="B482" s="71"/>
      <c r="C482" s="74"/>
      <c r="D482" s="74"/>
      <c r="E482" s="74"/>
      <c r="F482" s="74"/>
      <c r="G482" s="74">
        <v>261.13499999999999</v>
      </c>
      <c r="H482" s="74">
        <v>668.80600000000004</v>
      </c>
      <c r="I482" s="74">
        <v>1851.9555</v>
      </c>
      <c r="J482" s="74">
        <v>7522.3086189999995</v>
      </c>
      <c r="K482" s="74">
        <v>57178.068453</v>
      </c>
      <c r="L482" s="74">
        <v>111211.490937</v>
      </c>
      <c r="M482" s="74">
        <v>170350.95607800002</v>
      </c>
      <c r="N482" s="74">
        <v>225240.12683400002</v>
      </c>
      <c r="O482" s="74">
        <v>574284.84742100001</v>
      </c>
    </row>
    <row r="483" spans="1:15" x14ac:dyDescent="0.3">
      <c r="A483" t="s">
        <v>26</v>
      </c>
      <c r="B483" t="s">
        <v>25</v>
      </c>
      <c r="C483" s="73"/>
      <c r="D483" s="73"/>
      <c r="E483" s="73"/>
      <c r="F483" s="73"/>
      <c r="G483" s="73"/>
      <c r="H483" s="73"/>
      <c r="I483" s="73">
        <v>121.232</v>
      </c>
      <c r="J483" s="73">
        <v>18654.616204999998</v>
      </c>
      <c r="K483" s="73">
        <v>93084.83321099999</v>
      </c>
      <c r="L483" s="73">
        <v>97246.477002</v>
      </c>
      <c r="M483" s="73">
        <v>95384.677756000005</v>
      </c>
      <c r="N483" s="73">
        <v>100685.35447300001</v>
      </c>
      <c r="O483" s="73">
        <v>405177.19064699998</v>
      </c>
    </row>
    <row r="484" spans="1:15" x14ac:dyDescent="0.3">
      <c r="B484" t="s">
        <v>118</v>
      </c>
      <c r="C484" s="73"/>
      <c r="D484" s="73"/>
      <c r="E484" s="73"/>
      <c r="F484" s="73"/>
      <c r="G484" s="73"/>
      <c r="H484" s="73"/>
      <c r="I484" s="73"/>
      <c r="J484" s="73"/>
      <c r="K484" s="73">
        <v>3428.2131570000001</v>
      </c>
      <c r="L484" s="73">
        <v>17405.929896999998</v>
      </c>
      <c r="M484" s="73">
        <v>81647.180099999998</v>
      </c>
      <c r="N484" s="73">
        <v>62095.753314000001</v>
      </c>
      <c r="O484" s="73">
        <v>164577.07646800001</v>
      </c>
    </row>
    <row r="485" spans="1:15" x14ac:dyDescent="0.3">
      <c r="B485" t="s">
        <v>133</v>
      </c>
      <c r="C485" s="73"/>
      <c r="D485" s="73"/>
      <c r="E485" s="73"/>
      <c r="F485" s="73"/>
      <c r="G485" s="73"/>
      <c r="H485" s="73"/>
      <c r="I485" s="73"/>
      <c r="J485" s="73"/>
      <c r="K485" s="73">
        <v>1279.237273</v>
      </c>
      <c r="L485" s="73">
        <v>11970.840992000001</v>
      </c>
      <c r="M485" s="73">
        <v>19742.480057999997</v>
      </c>
      <c r="N485" s="73">
        <v>37543.826971000002</v>
      </c>
      <c r="O485" s="73">
        <v>70536.385294000007</v>
      </c>
    </row>
    <row r="486" spans="1:15" x14ac:dyDescent="0.3">
      <c r="B486" t="s">
        <v>800</v>
      </c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>
        <v>643.42561499999999</v>
      </c>
      <c r="N486" s="73">
        <v>13456.988963</v>
      </c>
      <c r="O486" s="73">
        <v>14100.414578</v>
      </c>
    </row>
    <row r="487" spans="1:15" x14ac:dyDescent="0.3">
      <c r="B487" t="s">
        <v>855</v>
      </c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>
        <v>548.92749300000003</v>
      </c>
      <c r="O487" s="73">
        <v>548.92749300000003</v>
      </c>
    </row>
    <row r="488" spans="1:15" x14ac:dyDescent="0.3">
      <c r="A488" s="71" t="s">
        <v>743</v>
      </c>
      <c r="B488" s="71"/>
      <c r="C488" s="74"/>
      <c r="D488" s="74"/>
      <c r="E488" s="74"/>
      <c r="F488" s="74"/>
      <c r="G488" s="74"/>
      <c r="H488" s="74"/>
      <c r="I488" s="74">
        <v>121.232</v>
      </c>
      <c r="J488" s="74">
        <v>18654.616204999998</v>
      </c>
      <c r="K488" s="74">
        <v>97792.283641000002</v>
      </c>
      <c r="L488" s="74">
        <v>126623.24789099999</v>
      </c>
      <c r="M488" s="74">
        <v>197417.76352899999</v>
      </c>
      <c r="N488" s="74">
        <v>214330.85121400002</v>
      </c>
      <c r="O488" s="74">
        <v>654939.99447999999</v>
      </c>
    </row>
    <row r="489" spans="1:15" x14ac:dyDescent="0.3">
      <c r="A489" t="s">
        <v>781</v>
      </c>
      <c r="B489" t="s">
        <v>39</v>
      </c>
      <c r="C489" s="73">
        <v>25346.692999999999</v>
      </c>
      <c r="D489" s="73">
        <v>36755.033832999994</v>
      </c>
      <c r="E489" s="73">
        <v>29876.709833000001</v>
      </c>
      <c r="F489" s="73">
        <v>32113.618666999999</v>
      </c>
      <c r="G489" s="73">
        <v>72090.103000000003</v>
      </c>
      <c r="H489" s="73">
        <v>69900.556672000006</v>
      </c>
      <c r="I489" s="73">
        <v>115654.68883300001</v>
      </c>
      <c r="J489" s="73">
        <v>21142.068569999999</v>
      </c>
      <c r="K489" s="73">
        <v>11.24</v>
      </c>
      <c r="L489" s="73">
        <v>79303.129045000009</v>
      </c>
      <c r="M489" s="73">
        <v>109132.758734</v>
      </c>
      <c r="N489" s="73">
        <v>81798.630762999994</v>
      </c>
      <c r="O489" s="73">
        <v>673125.23095</v>
      </c>
    </row>
    <row r="490" spans="1:15" x14ac:dyDescent="0.3">
      <c r="B490" t="s">
        <v>24</v>
      </c>
      <c r="C490" s="73">
        <v>40144.86</v>
      </c>
      <c r="D490" s="73">
        <v>56825.853044000003</v>
      </c>
      <c r="E490" s="73">
        <v>53764.687415</v>
      </c>
      <c r="F490" s="73">
        <v>46285.656722000007</v>
      </c>
      <c r="G490" s="73">
        <v>52912.817500000005</v>
      </c>
      <c r="H490" s="73">
        <v>70722.837499999994</v>
      </c>
      <c r="I490" s="73">
        <v>91003.225332999995</v>
      </c>
      <c r="J490" s="73">
        <v>35836.506634999998</v>
      </c>
      <c r="K490" s="73">
        <v>60048.753598000003</v>
      </c>
      <c r="L490" s="73">
        <v>116654.88946399999</v>
      </c>
      <c r="M490" s="73">
        <v>91708.206312999988</v>
      </c>
      <c r="N490" s="73">
        <v>73565.035573999994</v>
      </c>
      <c r="O490" s="73">
        <v>789473.32909799996</v>
      </c>
    </row>
    <row r="491" spans="1:15" x14ac:dyDescent="0.3">
      <c r="B491" t="s">
        <v>78</v>
      </c>
      <c r="C491" s="73">
        <v>43434.874000000003</v>
      </c>
      <c r="D491" s="73">
        <v>38416.069060000002</v>
      </c>
      <c r="E491" s="73">
        <v>25361.800673000002</v>
      </c>
      <c r="F491" s="73">
        <v>18985.775188</v>
      </c>
      <c r="G491" s="73">
        <v>35330.542866999996</v>
      </c>
      <c r="H491" s="73">
        <v>33800.840785</v>
      </c>
      <c r="I491" s="73">
        <v>24009.313247000002</v>
      </c>
      <c r="J491" s="73">
        <v>10809.184218</v>
      </c>
      <c r="K491" s="73">
        <v>31793.353958</v>
      </c>
      <c r="L491" s="73">
        <v>34860.730859999996</v>
      </c>
      <c r="M491" s="73">
        <v>26743.251166000002</v>
      </c>
      <c r="N491" s="73">
        <v>21548.110658000001</v>
      </c>
      <c r="O491" s="73">
        <v>345093.84667999996</v>
      </c>
    </row>
    <row r="492" spans="1:15" x14ac:dyDescent="0.3">
      <c r="B492" t="s">
        <v>631</v>
      </c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>
        <v>6821.8422049999999</v>
      </c>
      <c r="N492" s="73">
        <v>12854.916439999999</v>
      </c>
      <c r="O492" s="73">
        <v>19676.758644999998</v>
      </c>
    </row>
    <row r="493" spans="1:15" x14ac:dyDescent="0.3">
      <c r="B493" t="s">
        <v>158</v>
      </c>
      <c r="C493" s="73">
        <v>34273.839999999997</v>
      </c>
      <c r="D493" s="73">
        <v>40965.462938000004</v>
      </c>
      <c r="E493" s="73">
        <v>25105.478833000001</v>
      </c>
      <c r="F493" s="73">
        <v>573.79499999999996</v>
      </c>
      <c r="G493" s="73">
        <v>13056.012289999999</v>
      </c>
      <c r="H493" s="73">
        <v>23390.939167</v>
      </c>
      <c r="I493" s="73">
        <v>16653</v>
      </c>
      <c r="J493" s="73">
        <v>1035.50954</v>
      </c>
      <c r="K493" s="73">
        <v>14615.979297</v>
      </c>
      <c r="L493" s="73">
        <v>9918.1290000000008</v>
      </c>
      <c r="M493" s="73">
        <v>17006.532758999998</v>
      </c>
      <c r="N493" s="73">
        <v>11335.88401</v>
      </c>
      <c r="O493" s="73">
        <v>207930.56283400004</v>
      </c>
    </row>
    <row r="494" spans="1:15" x14ac:dyDescent="0.3">
      <c r="B494" t="s">
        <v>5</v>
      </c>
      <c r="C494" s="73"/>
      <c r="D494" s="73"/>
      <c r="E494" s="73"/>
      <c r="F494" s="73"/>
      <c r="G494" s="73"/>
      <c r="H494" s="73"/>
      <c r="I494" s="73"/>
      <c r="J494" s="73"/>
      <c r="K494" s="73">
        <v>670.0273810000001</v>
      </c>
      <c r="L494" s="73">
        <v>9583.4770090000002</v>
      </c>
      <c r="M494" s="73">
        <v>1832.5386799999999</v>
      </c>
      <c r="N494" s="73">
        <v>659.13496799999996</v>
      </c>
      <c r="O494" s="73">
        <v>12745.178038</v>
      </c>
    </row>
    <row r="495" spans="1:15" x14ac:dyDescent="0.3">
      <c r="B495" t="s">
        <v>896</v>
      </c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>
        <v>177.9</v>
      </c>
      <c r="O495" s="73">
        <v>177.9</v>
      </c>
    </row>
    <row r="496" spans="1:15" x14ac:dyDescent="0.3">
      <c r="B496" t="s">
        <v>907</v>
      </c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>
        <v>108.41200000000001</v>
      </c>
      <c r="O496" s="73">
        <v>108.41200000000001</v>
      </c>
    </row>
    <row r="497" spans="1:15" x14ac:dyDescent="0.3">
      <c r="B497" t="s">
        <v>318</v>
      </c>
      <c r="C497" s="73">
        <v>19066.798999999999</v>
      </c>
      <c r="D497" s="73">
        <v>19485.909</v>
      </c>
      <c r="E497" s="73">
        <v>23452.739167</v>
      </c>
      <c r="F497" s="73"/>
      <c r="G497" s="73">
        <v>41133.111166000002</v>
      </c>
      <c r="H497" s="73">
        <v>65054.305895000005</v>
      </c>
      <c r="I497" s="73">
        <v>43477.779042000002</v>
      </c>
      <c r="J497" s="73">
        <v>0.19750000000000001</v>
      </c>
      <c r="K497" s="73"/>
      <c r="L497" s="73">
        <v>240.61</v>
      </c>
      <c r="M497" s="73">
        <v>0.142406</v>
      </c>
      <c r="N497" s="73"/>
      <c r="O497" s="73">
        <v>211911.59317599999</v>
      </c>
    </row>
    <row r="498" spans="1:15" x14ac:dyDescent="0.3">
      <c r="B498" t="s">
        <v>372</v>
      </c>
      <c r="C498" s="73"/>
      <c r="D498" s="73"/>
      <c r="E498" s="73"/>
      <c r="F498" s="73"/>
      <c r="G498" s="73"/>
      <c r="H498" s="73"/>
      <c r="I498" s="73"/>
      <c r="J498" s="73"/>
      <c r="K498" s="73">
        <v>392.80849999999998</v>
      </c>
      <c r="L498" s="73"/>
      <c r="M498" s="73"/>
      <c r="N498" s="73"/>
      <c r="O498" s="73">
        <v>392.80849999999998</v>
      </c>
    </row>
    <row r="499" spans="1:15" x14ac:dyDescent="0.3">
      <c r="B499" t="s">
        <v>561</v>
      </c>
      <c r="C499" s="73"/>
      <c r="D499" s="73"/>
      <c r="E499" s="73"/>
      <c r="F499" s="73"/>
      <c r="G499" s="73"/>
      <c r="H499" s="73"/>
      <c r="I499" s="73"/>
      <c r="J499" s="73"/>
      <c r="K499" s="73">
        <v>0.19673400000000002</v>
      </c>
      <c r="L499" s="73">
        <v>1887.8165309999999</v>
      </c>
      <c r="M499" s="73"/>
      <c r="N499" s="73"/>
      <c r="O499" s="73">
        <v>1888.013265</v>
      </c>
    </row>
    <row r="500" spans="1:15" x14ac:dyDescent="0.3">
      <c r="A500" s="71" t="s">
        <v>785</v>
      </c>
      <c r="B500" s="71"/>
      <c r="C500" s="74">
        <v>162267.06599999999</v>
      </c>
      <c r="D500" s="74">
        <v>192448.32787500002</v>
      </c>
      <c r="E500" s="74">
        <v>157561.41592099998</v>
      </c>
      <c r="F500" s="74">
        <v>97958.845577</v>
      </c>
      <c r="G500" s="74">
        <v>214522.58682299999</v>
      </c>
      <c r="H500" s="74">
        <v>262869.48001900001</v>
      </c>
      <c r="I500" s="74">
        <v>290798.00645500002</v>
      </c>
      <c r="J500" s="74">
        <v>68823.46646299999</v>
      </c>
      <c r="K500" s="74">
        <v>107532.35946800002</v>
      </c>
      <c r="L500" s="74">
        <v>252448.78190899998</v>
      </c>
      <c r="M500" s="74">
        <v>253245.27226299996</v>
      </c>
      <c r="N500" s="74">
        <v>202048.02441299998</v>
      </c>
      <c r="O500" s="74">
        <v>2262523.6331859999</v>
      </c>
    </row>
    <row r="501" spans="1:15" x14ac:dyDescent="0.3">
      <c r="A501" t="s">
        <v>30</v>
      </c>
      <c r="B501" t="s">
        <v>29</v>
      </c>
      <c r="C501" s="73"/>
      <c r="D501" s="73">
        <v>28.056999999999999</v>
      </c>
      <c r="E501" s="73">
        <v>12113.7425</v>
      </c>
      <c r="F501" s="73">
        <v>44919.879666000008</v>
      </c>
      <c r="G501" s="73">
        <v>30927.794332999998</v>
      </c>
      <c r="H501" s="73">
        <v>129657.84916699999</v>
      </c>
      <c r="I501" s="73">
        <v>22337.744999999999</v>
      </c>
      <c r="J501" s="73">
        <v>97836.202970000013</v>
      </c>
      <c r="K501" s="73">
        <v>267426.683135</v>
      </c>
      <c r="L501" s="73">
        <v>108402.46101100001</v>
      </c>
      <c r="M501" s="73">
        <v>113380.647061</v>
      </c>
      <c r="N501" s="73">
        <v>166431.02375499997</v>
      </c>
      <c r="O501" s="73">
        <v>993462.08559799998</v>
      </c>
    </row>
    <row r="502" spans="1:15" x14ac:dyDescent="0.3">
      <c r="B502" t="s">
        <v>436</v>
      </c>
      <c r="C502" s="73"/>
      <c r="D502" s="73"/>
      <c r="E502" s="73"/>
      <c r="F502" s="73"/>
      <c r="G502" s="73"/>
      <c r="H502" s="73"/>
      <c r="I502" s="73"/>
      <c r="J502" s="73">
        <v>481.59350000000001</v>
      </c>
      <c r="K502" s="73">
        <v>217.61799999999999</v>
      </c>
      <c r="L502" s="73"/>
      <c r="M502" s="73"/>
      <c r="N502" s="73"/>
      <c r="O502" s="73">
        <v>699.2115</v>
      </c>
    </row>
    <row r="503" spans="1:15" x14ac:dyDescent="0.3">
      <c r="B503" t="s">
        <v>447</v>
      </c>
      <c r="C503" s="73"/>
      <c r="D503" s="73"/>
      <c r="E503" s="73"/>
      <c r="F503" s="73">
        <v>12636.009</v>
      </c>
      <c r="G503" s="73">
        <v>17766.644499999999</v>
      </c>
      <c r="H503" s="73">
        <v>911.18899999999996</v>
      </c>
      <c r="I503" s="73">
        <v>6328.6970000000001</v>
      </c>
      <c r="J503" s="73">
        <v>5.8257279999999998</v>
      </c>
      <c r="K503" s="73">
        <v>3.044476</v>
      </c>
      <c r="L503" s="73"/>
      <c r="M503" s="73"/>
      <c r="N503" s="73"/>
      <c r="O503" s="73">
        <v>37651.409704000005</v>
      </c>
    </row>
    <row r="504" spans="1:15" x14ac:dyDescent="0.3">
      <c r="A504" s="71" t="s">
        <v>747</v>
      </c>
      <c r="B504" s="71"/>
      <c r="C504" s="74"/>
      <c r="D504" s="74">
        <v>28.056999999999999</v>
      </c>
      <c r="E504" s="74">
        <v>12113.7425</v>
      </c>
      <c r="F504" s="74">
        <v>57555.888666000006</v>
      </c>
      <c r="G504" s="74">
        <v>48694.438832999993</v>
      </c>
      <c r="H504" s="74">
        <v>130569.03816699999</v>
      </c>
      <c r="I504" s="74">
        <v>28666.441999999999</v>
      </c>
      <c r="J504" s="74">
        <v>98323.622198000012</v>
      </c>
      <c r="K504" s="74">
        <v>267647.34561100003</v>
      </c>
      <c r="L504" s="74">
        <v>108402.46101100001</v>
      </c>
      <c r="M504" s="74">
        <v>113380.647061</v>
      </c>
      <c r="N504" s="74">
        <v>166431.02375499997</v>
      </c>
      <c r="O504" s="74">
        <v>1031812.7068019999</v>
      </c>
    </row>
    <row r="505" spans="1:15" x14ac:dyDescent="0.3">
      <c r="A505" t="s">
        <v>68</v>
      </c>
      <c r="B505" t="s">
        <v>95</v>
      </c>
      <c r="C505" s="73"/>
      <c r="D505" s="73"/>
      <c r="E505" s="73"/>
      <c r="F505" s="73"/>
      <c r="G505" s="73">
        <v>524.81100000000004</v>
      </c>
      <c r="H505" s="73">
        <v>37282.094916000002</v>
      </c>
      <c r="I505" s="73">
        <v>51525.084501999998</v>
      </c>
      <c r="J505" s="73">
        <v>23562.549304</v>
      </c>
      <c r="K505" s="73">
        <v>23499.290798000002</v>
      </c>
      <c r="L505" s="73">
        <v>26797.084711</v>
      </c>
      <c r="M505" s="73">
        <v>40029.830718000005</v>
      </c>
      <c r="N505" s="73">
        <v>51751.229235999999</v>
      </c>
      <c r="O505" s="73">
        <v>254971.97518500005</v>
      </c>
    </row>
    <row r="506" spans="1:15" x14ac:dyDescent="0.3">
      <c r="B506" t="s">
        <v>67</v>
      </c>
      <c r="C506" s="73">
        <v>27262.203000000001</v>
      </c>
      <c r="D506" s="73">
        <v>28081.334580999999</v>
      </c>
      <c r="E506" s="73">
        <v>30311.389442000003</v>
      </c>
      <c r="F506" s="73">
        <v>36381.736731999998</v>
      </c>
      <c r="G506" s="73">
        <v>45838.201244999997</v>
      </c>
      <c r="H506" s="73">
        <v>51358.76124800001</v>
      </c>
      <c r="I506" s="73">
        <v>107915.41077500001</v>
      </c>
      <c r="J506" s="73">
        <v>46530.973587</v>
      </c>
      <c r="K506" s="73">
        <v>31139.878687</v>
      </c>
      <c r="L506" s="73">
        <v>46652.575766000002</v>
      </c>
      <c r="M506" s="73">
        <v>35419.597735000003</v>
      </c>
      <c r="N506" s="73">
        <v>26909.410094999999</v>
      </c>
      <c r="O506" s="73">
        <v>513801.47289300006</v>
      </c>
    </row>
    <row r="507" spans="1:15" x14ac:dyDescent="0.3">
      <c r="B507" t="s">
        <v>499</v>
      </c>
      <c r="C507" s="73"/>
      <c r="D507" s="73"/>
      <c r="E507" s="73"/>
      <c r="F507" s="73"/>
      <c r="G507" s="73"/>
      <c r="H507" s="73">
        <v>3212.8249999999998</v>
      </c>
      <c r="I507" s="73">
        <v>16155.718833000001</v>
      </c>
      <c r="J507" s="73">
        <v>949.18499999999995</v>
      </c>
      <c r="K507" s="73"/>
      <c r="L507" s="73"/>
      <c r="M507" s="73"/>
      <c r="N507" s="73">
        <v>26801.591193999997</v>
      </c>
      <c r="O507" s="73">
        <v>47119.320026999994</v>
      </c>
    </row>
    <row r="508" spans="1:15" x14ac:dyDescent="0.3">
      <c r="B508" t="s">
        <v>124</v>
      </c>
      <c r="C508" s="73"/>
      <c r="D508" s="73"/>
      <c r="E508" s="73"/>
      <c r="F508" s="73"/>
      <c r="G508" s="73">
        <v>11455.2045</v>
      </c>
      <c r="H508" s="73">
        <v>21640.605497</v>
      </c>
      <c r="I508" s="73">
        <v>26857.515510000001</v>
      </c>
      <c r="J508" s="73">
        <v>16179.522284000001</v>
      </c>
      <c r="K508" s="73">
        <v>13032.822317</v>
      </c>
      <c r="L508" s="73">
        <v>15440.738628000001</v>
      </c>
      <c r="M508" s="73">
        <v>14170.026779</v>
      </c>
      <c r="N508" s="73">
        <v>10812.613730000001</v>
      </c>
      <c r="O508" s="73">
        <v>129589.04924500002</v>
      </c>
    </row>
    <row r="509" spans="1:15" x14ac:dyDescent="0.3">
      <c r="B509" t="s">
        <v>807</v>
      </c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>
        <v>6228.9269999999997</v>
      </c>
      <c r="O509" s="73">
        <v>6228.9269999999997</v>
      </c>
    </row>
    <row r="510" spans="1:15" x14ac:dyDescent="0.3">
      <c r="B510" t="s">
        <v>283</v>
      </c>
      <c r="C510" s="73">
        <v>44.195999999999998</v>
      </c>
      <c r="D510" s="73"/>
      <c r="E510" s="73"/>
      <c r="F510" s="73"/>
      <c r="G510" s="73"/>
      <c r="H510" s="73"/>
      <c r="I510" s="73"/>
      <c r="J510" s="73">
        <v>6314.2220459999999</v>
      </c>
      <c r="K510" s="73">
        <v>7033.0192369999995</v>
      </c>
      <c r="L510" s="73">
        <v>974.34319700000003</v>
      </c>
      <c r="M510" s="73">
        <v>4930.3398399999996</v>
      </c>
      <c r="N510" s="73">
        <v>6160.5865000000003</v>
      </c>
      <c r="O510" s="73">
        <v>25456.706819999999</v>
      </c>
    </row>
    <row r="511" spans="1:15" x14ac:dyDescent="0.3">
      <c r="B511" t="s">
        <v>269</v>
      </c>
      <c r="C511" s="73"/>
      <c r="D511" s="73"/>
      <c r="E511" s="73">
        <v>2677.48</v>
      </c>
      <c r="F511" s="73"/>
      <c r="G511" s="73"/>
      <c r="H511" s="73">
        <v>5966.0456299999996</v>
      </c>
      <c r="I511" s="73">
        <v>5265.94</v>
      </c>
      <c r="J511" s="73">
        <v>1967.119138</v>
      </c>
      <c r="K511" s="73">
        <v>2810.4426710000002</v>
      </c>
      <c r="L511" s="73">
        <v>1415.4655</v>
      </c>
      <c r="M511" s="73">
        <v>1726.2986000000001</v>
      </c>
      <c r="N511" s="73">
        <v>3953.2970660000001</v>
      </c>
      <c r="O511" s="73">
        <v>25782.088604999997</v>
      </c>
    </row>
    <row r="512" spans="1:15" x14ac:dyDescent="0.3">
      <c r="B512" t="s">
        <v>148</v>
      </c>
      <c r="C512" s="73"/>
      <c r="D512" s="73"/>
      <c r="E512" s="73"/>
      <c r="F512" s="73"/>
      <c r="G512" s="73"/>
      <c r="H512" s="73"/>
      <c r="I512" s="73"/>
      <c r="J512" s="73"/>
      <c r="K512" s="73">
        <v>5095.6615329999995</v>
      </c>
      <c r="L512" s="73">
        <v>10143.025598</v>
      </c>
      <c r="M512" s="73">
        <v>15685.210735999999</v>
      </c>
      <c r="N512" s="73">
        <v>2603.8642159999999</v>
      </c>
      <c r="O512" s="73">
        <v>33527.762083000001</v>
      </c>
    </row>
    <row r="513" spans="1:15" x14ac:dyDescent="0.3">
      <c r="B513" t="s">
        <v>892</v>
      </c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>
        <v>189.6885</v>
      </c>
      <c r="O513" s="73">
        <v>189.6885</v>
      </c>
    </row>
    <row r="514" spans="1:15" x14ac:dyDescent="0.3">
      <c r="B514" t="s">
        <v>207</v>
      </c>
      <c r="C514" s="73"/>
      <c r="D514" s="73"/>
      <c r="E514" s="73"/>
      <c r="F514" s="73"/>
      <c r="G514" s="73"/>
      <c r="H514" s="73"/>
      <c r="I514" s="73"/>
      <c r="J514" s="73">
        <v>165.923</v>
      </c>
      <c r="K514" s="73">
        <v>672.36099999999999</v>
      </c>
      <c r="L514" s="73">
        <v>4483.9917290000003</v>
      </c>
      <c r="M514" s="73">
        <v>3981.0416190000001</v>
      </c>
      <c r="N514" s="73">
        <v>0.86</v>
      </c>
      <c r="O514" s="73">
        <v>9304.1773480000011</v>
      </c>
    </row>
    <row r="515" spans="1:15" x14ac:dyDescent="0.3">
      <c r="B515" t="s">
        <v>506</v>
      </c>
      <c r="C515" s="73"/>
      <c r="D515" s="73"/>
      <c r="E515" s="73"/>
      <c r="F515" s="73">
        <v>552.91700000000003</v>
      </c>
      <c r="G515" s="73">
        <v>7233.2880000000005</v>
      </c>
      <c r="H515" s="73">
        <v>10922.621000000001</v>
      </c>
      <c r="I515" s="73">
        <v>6615.0309999999999</v>
      </c>
      <c r="J515" s="73"/>
      <c r="K515" s="73">
        <v>30.655000000000001</v>
      </c>
      <c r="L515" s="73"/>
      <c r="M515" s="73"/>
      <c r="N515" s="73"/>
      <c r="O515" s="73">
        <v>25354.511999999999</v>
      </c>
    </row>
    <row r="516" spans="1:15" x14ac:dyDescent="0.3">
      <c r="B516" t="s">
        <v>617</v>
      </c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>
        <v>21128.538</v>
      </c>
      <c r="N516" s="73"/>
      <c r="O516" s="73">
        <v>21128.538</v>
      </c>
    </row>
    <row r="517" spans="1:15" x14ac:dyDescent="0.3">
      <c r="B517" t="s">
        <v>703</v>
      </c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>
        <v>184.60049799999999</v>
      </c>
      <c r="N517" s="73"/>
      <c r="O517" s="73">
        <v>184.60049799999999</v>
      </c>
    </row>
    <row r="518" spans="1:15" x14ac:dyDescent="0.3">
      <c r="B518" t="s">
        <v>172</v>
      </c>
      <c r="C518" s="73"/>
      <c r="D518" s="73"/>
      <c r="E518" s="73"/>
      <c r="F518" s="73">
        <v>26989.101070000001</v>
      </c>
      <c r="G518" s="73">
        <v>2984.703</v>
      </c>
      <c r="H518" s="73"/>
      <c r="I518" s="73">
        <v>5138.6615000000002</v>
      </c>
      <c r="J518" s="73">
        <v>381.01729999999998</v>
      </c>
      <c r="K518" s="73">
        <v>13221.343375</v>
      </c>
      <c r="L518" s="73">
        <v>7872.4266630000002</v>
      </c>
      <c r="M518" s="73"/>
      <c r="N518" s="73"/>
      <c r="O518" s="73">
        <v>56587.252908000002</v>
      </c>
    </row>
    <row r="519" spans="1:15" x14ac:dyDescent="0.3">
      <c r="B519" t="s">
        <v>245</v>
      </c>
      <c r="C519" s="73">
        <v>68.558000000000007</v>
      </c>
      <c r="D519" s="73">
        <v>251.22300000000001</v>
      </c>
      <c r="E519" s="73"/>
      <c r="F519" s="73"/>
      <c r="G519" s="73">
        <v>5261.5219999999999</v>
      </c>
      <c r="H519" s="73">
        <v>4144.46</v>
      </c>
      <c r="I519" s="73">
        <v>49489.832999999999</v>
      </c>
      <c r="J519" s="73">
        <v>53199.678473</v>
      </c>
      <c r="K519" s="73">
        <v>17764.613105</v>
      </c>
      <c r="L519" s="73">
        <v>2239.041307</v>
      </c>
      <c r="M519" s="73"/>
      <c r="N519" s="73"/>
      <c r="O519" s="73">
        <v>132418.928885</v>
      </c>
    </row>
    <row r="520" spans="1:15" x14ac:dyDescent="0.3">
      <c r="B520" t="s">
        <v>420</v>
      </c>
      <c r="C520" s="73"/>
      <c r="D520" s="73">
        <v>5589.2979999999998</v>
      </c>
      <c r="E520" s="73"/>
      <c r="F520" s="73">
        <v>23064.323135000002</v>
      </c>
      <c r="G520" s="73">
        <v>39092.491382</v>
      </c>
      <c r="H520" s="73">
        <v>18149.266333</v>
      </c>
      <c r="I520" s="73">
        <v>8430.3477949999997</v>
      </c>
      <c r="J520" s="73"/>
      <c r="K520" s="73">
        <v>1903.5905</v>
      </c>
      <c r="L520" s="73"/>
      <c r="M520" s="73"/>
      <c r="N520" s="73"/>
      <c r="O520" s="73">
        <v>96229.317145000008</v>
      </c>
    </row>
    <row r="521" spans="1:15" x14ac:dyDescent="0.3">
      <c r="B521" t="s">
        <v>205</v>
      </c>
      <c r="C521" s="73"/>
      <c r="D521" s="73"/>
      <c r="E521" s="73"/>
      <c r="F521" s="73"/>
      <c r="G521" s="73">
        <v>9492.8919999999998</v>
      </c>
      <c r="H521" s="73">
        <v>16062.902960000001</v>
      </c>
      <c r="I521" s="73">
        <v>23.204000000000001</v>
      </c>
      <c r="J521" s="73">
        <v>378.10213400000004</v>
      </c>
      <c r="K521" s="73">
        <v>3557.4595839999997</v>
      </c>
      <c r="L521" s="73">
        <v>4469.8767479999997</v>
      </c>
      <c r="M521" s="73"/>
      <c r="N521" s="73"/>
      <c r="O521" s="73">
        <v>33984.437426000004</v>
      </c>
    </row>
    <row r="522" spans="1:15" x14ac:dyDescent="0.3">
      <c r="B522" t="s">
        <v>394</v>
      </c>
      <c r="C522" s="73"/>
      <c r="D522" s="73"/>
      <c r="E522" s="73"/>
      <c r="F522" s="73"/>
      <c r="G522" s="73">
        <v>146.53100000000001</v>
      </c>
      <c r="H522" s="73">
        <v>205.779</v>
      </c>
      <c r="I522" s="73"/>
      <c r="J522" s="73"/>
      <c r="K522" s="73"/>
      <c r="L522" s="73"/>
      <c r="M522" s="73"/>
      <c r="N522" s="73"/>
      <c r="O522" s="73">
        <v>352.31</v>
      </c>
    </row>
    <row r="523" spans="1:15" x14ac:dyDescent="0.3">
      <c r="B523" t="s">
        <v>524</v>
      </c>
      <c r="C523" s="73"/>
      <c r="D523" s="73"/>
      <c r="E523" s="73"/>
      <c r="F523" s="73"/>
      <c r="G523" s="73"/>
      <c r="H523" s="73"/>
      <c r="I523" s="73"/>
      <c r="J523" s="73"/>
      <c r="K523" s="73">
        <v>1527.80133</v>
      </c>
      <c r="L523" s="73"/>
      <c r="M523" s="73"/>
      <c r="N523" s="73"/>
      <c r="O523" s="73">
        <v>1527.80133</v>
      </c>
    </row>
    <row r="524" spans="1:15" x14ac:dyDescent="0.3">
      <c r="B524" t="s">
        <v>671</v>
      </c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>
        <v>824.654</v>
      </c>
      <c r="N524" s="73"/>
      <c r="O524" s="73">
        <v>824.654</v>
      </c>
    </row>
    <row r="525" spans="1:15" x14ac:dyDescent="0.3">
      <c r="B525" t="s">
        <v>387</v>
      </c>
      <c r="C525" s="73"/>
      <c r="D525" s="73"/>
      <c r="E525" s="73"/>
      <c r="F525" s="73"/>
      <c r="G525" s="73"/>
      <c r="H525" s="73">
        <v>4444.7466670000003</v>
      </c>
      <c r="I525" s="73">
        <v>3499.1179999999999</v>
      </c>
      <c r="J525" s="73"/>
      <c r="K525" s="73"/>
      <c r="L525" s="73"/>
      <c r="M525" s="73"/>
      <c r="N525" s="73"/>
      <c r="O525" s="73">
        <v>7943.8646669999998</v>
      </c>
    </row>
    <row r="526" spans="1:15" x14ac:dyDescent="0.3">
      <c r="B526" t="s">
        <v>291</v>
      </c>
      <c r="C526" s="73"/>
      <c r="D526" s="73"/>
      <c r="E526" s="73">
        <v>426.74200000000002</v>
      </c>
      <c r="F526" s="73">
        <v>650.97749999999996</v>
      </c>
      <c r="G526" s="73">
        <v>12232.562619999999</v>
      </c>
      <c r="H526" s="73">
        <v>10242.072145</v>
      </c>
      <c r="I526" s="73">
        <v>4363.3903329999994</v>
      </c>
      <c r="J526" s="73"/>
      <c r="K526" s="73"/>
      <c r="L526" s="73">
        <v>670.32774300000005</v>
      </c>
      <c r="M526" s="73">
        <v>5468.4378120000001</v>
      </c>
      <c r="N526" s="73"/>
      <c r="O526" s="73">
        <v>34054.510152999996</v>
      </c>
    </row>
    <row r="527" spans="1:15" x14ac:dyDescent="0.3">
      <c r="A527" s="71" t="s">
        <v>744</v>
      </c>
      <c r="B527" s="71"/>
      <c r="C527" s="74">
        <v>27374.957000000002</v>
      </c>
      <c r="D527" s="74">
        <v>33921.855580999996</v>
      </c>
      <c r="E527" s="74">
        <v>33415.611442000001</v>
      </c>
      <c r="F527" s="74">
        <v>87639.055437000003</v>
      </c>
      <c r="G527" s="74">
        <v>134262.20674699999</v>
      </c>
      <c r="H527" s="74">
        <v>183632.18039600004</v>
      </c>
      <c r="I527" s="74">
        <v>285279.25524800003</v>
      </c>
      <c r="J527" s="74">
        <v>149628.292266</v>
      </c>
      <c r="K527" s="74">
        <v>121288.93913700001</v>
      </c>
      <c r="L527" s="74">
        <v>121158.89759000001</v>
      </c>
      <c r="M527" s="74">
        <v>143548.57633700001</v>
      </c>
      <c r="N527" s="74">
        <v>135412.06753699997</v>
      </c>
      <c r="O527" s="74">
        <v>1456561.8947180002</v>
      </c>
    </row>
    <row r="528" spans="1:15" x14ac:dyDescent="0.3">
      <c r="A528" t="s">
        <v>114</v>
      </c>
      <c r="B528" t="s">
        <v>639</v>
      </c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>
        <v>4129.1580000000004</v>
      </c>
      <c r="N528" s="73">
        <v>62963.875452</v>
      </c>
      <c r="O528" s="73">
        <v>67093.033452000003</v>
      </c>
    </row>
    <row r="529" spans="2:15" x14ac:dyDescent="0.3">
      <c r="B529" t="s">
        <v>113</v>
      </c>
      <c r="C529" s="73"/>
      <c r="D529" s="73"/>
      <c r="E529" s="73"/>
      <c r="F529" s="73"/>
      <c r="G529" s="73"/>
      <c r="H529" s="73"/>
      <c r="I529" s="73"/>
      <c r="J529" s="73"/>
      <c r="K529" s="73">
        <v>794.11</v>
      </c>
      <c r="L529" s="73">
        <v>18075.036589000003</v>
      </c>
      <c r="M529" s="73">
        <v>43595.569402000001</v>
      </c>
      <c r="N529" s="73">
        <v>53834.345759999997</v>
      </c>
      <c r="O529" s="73">
        <v>116299.061751</v>
      </c>
    </row>
    <row r="530" spans="2:15" x14ac:dyDescent="0.3">
      <c r="B530" t="s">
        <v>680</v>
      </c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>
        <v>395.68299999999999</v>
      </c>
      <c r="N530" s="73">
        <v>4018.5813920000001</v>
      </c>
      <c r="O530" s="73">
        <v>4414.264392</v>
      </c>
    </row>
    <row r="531" spans="2:15" x14ac:dyDescent="0.3">
      <c r="B531" t="s">
        <v>415</v>
      </c>
      <c r="C531" s="73"/>
      <c r="D531" s="73"/>
      <c r="E531" s="73"/>
      <c r="F531" s="73"/>
      <c r="G531" s="73"/>
      <c r="H531" s="73"/>
      <c r="I531" s="73"/>
      <c r="J531" s="73">
        <v>27.567114</v>
      </c>
      <c r="K531" s="73">
        <v>6064.4341249999998</v>
      </c>
      <c r="L531" s="73"/>
      <c r="M531" s="73"/>
      <c r="N531" s="73">
        <v>2994.7133909999998</v>
      </c>
      <c r="O531" s="73">
        <v>9086.7146300000004</v>
      </c>
    </row>
    <row r="532" spans="2:15" x14ac:dyDescent="0.3">
      <c r="B532" t="s">
        <v>821</v>
      </c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>
        <v>1877.3440000000001</v>
      </c>
      <c r="O532" s="73">
        <v>1877.3440000000001</v>
      </c>
    </row>
    <row r="533" spans="2:15" x14ac:dyDescent="0.3">
      <c r="B533" t="s">
        <v>828</v>
      </c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>
        <v>1342.8030000000001</v>
      </c>
      <c r="O533" s="73">
        <v>1342.8030000000001</v>
      </c>
    </row>
    <row r="534" spans="2:15" x14ac:dyDescent="0.3">
      <c r="B534" t="s">
        <v>676</v>
      </c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>
        <v>520.92626500000006</v>
      </c>
      <c r="N534" s="73">
        <v>692.79750000000001</v>
      </c>
      <c r="O534" s="73">
        <v>1213.7237650000002</v>
      </c>
    </row>
    <row r="535" spans="2:15" x14ac:dyDescent="0.3">
      <c r="B535" t="s">
        <v>843</v>
      </c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>
        <v>674.92778599999997</v>
      </c>
      <c r="O535" s="73">
        <v>674.92778599999997</v>
      </c>
    </row>
    <row r="536" spans="2:15" x14ac:dyDescent="0.3">
      <c r="B536" t="s">
        <v>848</v>
      </c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>
        <v>627.0145</v>
      </c>
      <c r="O536" s="73">
        <v>627.0145</v>
      </c>
    </row>
    <row r="537" spans="2:15" x14ac:dyDescent="0.3">
      <c r="B537" t="s">
        <v>142</v>
      </c>
      <c r="C537" s="73"/>
      <c r="D537" s="73"/>
      <c r="E537" s="73"/>
      <c r="F537" s="73"/>
      <c r="G537" s="73"/>
      <c r="H537" s="73"/>
      <c r="I537" s="73"/>
      <c r="J537" s="73"/>
      <c r="K537" s="73">
        <v>2988.4144619999997</v>
      </c>
      <c r="L537" s="73">
        <v>12608.758705</v>
      </c>
      <c r="M537" s="73">
        <v>2616.247887</v>
      </c>
      <c r="N537" s="73">
        <v>545.84093099999996</v>
      </c>
      <c r="O537" s="73">
        <v>18759.261985000001</v>
      </c>
    </row>
    <row r="538" spans="2:15" x14ac:dyDescent="0.3">
      <c r="B538" t="s">
        <v>710</v>
      </c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>
        <v>122.133</v>
      </c>
      <c r="N538" s="73">
        <v>188.37100000000001</v>
      </c>
      <c r="O538" s="73">
        <v>310.50400000000002</v>
      </c>
    </row>
    <row r="539" spans="2:15" x14ac:dyDescent="0.3">
      <c r="B539" t="s">
        <v>900</v>
      </c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>
        <v>146.42949999999999</v>
      </c>
      <c r="O539" s="73">
        <v>146.42949999999999</v>
      </c>
    </row>
    <row r="540" spans="2:15" x14ac:dyDescent="0.3">
      <c r="B540" t="s">
        <v>904</v>
      </c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>
        <v>120.107</v>
      </c>
      <c r="O540" s="73">
        <v>120.107</v>
      </c>
    </row>
    <row r="541" spans="2:15" x14ac:dyDescent="0.3">
      <c r="B541" t="s">
        <v>456</v>
      </c>
      <c r="C541" s="73"/>
      <c r="D541" s="73"/>
      <c r="E541" s="73"/>
      <c r="F541" s="73"/>
      <c r="G541" s="73"/>
      <c r="H541" s="73"/>
      <c r="I541" s="73"/>
      <c r="J541" s="73"/>
      <c r="K541" s="73">
        <v>2897.388469</v>
      </c>
      <c r="L541" s="73"/>
      <c r="M541" s="73"/>
      <c r="N541" s="73"/>
      <c r="O541" s="73">
        <v>2897.388469</v>
      </c>
    </row>
    <row r="542" spans="2:15" x14ac:dyDescent="0.3">
      <c r="B542" t="s">
        <v>405</v>
      </c>
      <c r="C542" s="73"/>
      <c r="D542" s="73"/>
      <c r="E542" s="73"/>
      <c r="F542" s="73"/>
      <c r="G542" s="73"/>
      <c r="H542" s="73"/>
      <c r="I542" s="73"/>
      <c r="J542" s="73"/>
      <c r="K542" s="73">
        <v>199.87299999999999</v>
      </c>
      <c r="L542" s="73"/>
      <c r="M542" s="73"/>
      <c r="N542" s="73"/>
      <c r="O542" s="73">
        <v>199.87299999999999</v>
      </c>
    </row>
    <row r="543" spans="2:15" x14ac:dyDescent="0.3">
      <c r="B543" t="s">
        <v>379</v>
      </c>
      <c r="C543" s="73"/>
      <c r="D543" s="73"/>
      <c r="E543" s="73"/>
      <c r="F543" s="73"/>
      <c r="G543" s="73"/>
      <c r="H543" s="73"/>
      <c r="I543" s="73"/>
      <c r="J543" s="73">
        <v>105.178</v>
      </c>
      <c r="K543" s="73"/>
      <c r="L543" s="73"/>
      <c r="M543" s="73"/>
      <c r="N543" s="73"/>
      <c r="O543" s="73">
        <v>105.178</v>
      </c>
    </row>
    <row r="544" spans="2:15" x14ac:dyDescent="0.3">
      <c r="B544" t="s">
        <v>15</v>
      </c>
      <c r="C544" s="73"/>
      <c r="D544" s="73"/>
      <c r="E544" s="73"/>
      <c r="F544" s="73"/>
      <c r="G544" s="73"/>
      <c r="H544" s="73"/>
      <c r="I544" s="73"/>
      <c r="J544" s="73">
        <v>501.786</v>
      </c>
      <c r="K544" s="73"/>
      <c r="L544" s="73"/>
      <c r="M544" s="73"/>
      <c r="N544" s="73"/>
      <c r="O544" s="73">
        <v>501.786</v>
      </c>
    </row>
    <row r="545" spans="1:15" x14ac:dyDescent="0.3">
      <c r="B545" t="s">
        <v>257</v>
      </c>
      <c r="C545" s="73"/>
      <c r="D545" s="73"/>
      <c r="E545" s="73"/>
      <c r="F545" s="73"/>
      <c r="G545" s="73"/>
      <c r="H545" s="73"/>
      <c r="I545" s="73"/>
      <c r="J545" s="73"/>
      <c r="K545" s="73">
        <v>993.48350000000005</v>
      </c>
      <c r="L545" s="73">
        <v>1771.1904999999999</v>
      </c>
      <c r="M545" s="73">
        <v>2085.81</v>
      </c>
      <c r="N545" s="73"/>
      <c r="O545" s="73">
        <v>4850.4840000000004</v>
      </c>
    </row>
    <row r="546" spans="1:15" x14ac:dyDescent="0.3">
      <c r="B546" t="s">
        <v>523</v>
      </c>
      <c r="C546" s="73"/>
      <c r="D546" s="73"/>
      <c r="E546" s="73"/>
      <c r="F546" s="73"/>
      <c r="G546" s="73"/>
      <c r="H546" s="73"/>
      <c r="I546" s="73"/>
      <c r="J546" s="73"/>
      <c r="K546" s="73">
        <v>215.82300000000001</v>
      </c>
      <c r="L546" s="73"/>
      <c r="M546" s="73"/>
      <c r="N546" s="73"/>
      <c r="O546" s="73">
        <v>215.82300000000001</v>
      </c>
    </row>
    <row r="547" spans="1:15" x14ac:dyDescent="0.3">
      <c r="B547" t="s">
        <v>374</v>
      </c>
      <c r="C547" s="73"/>
      <c r="D547" s="73"/>
      <c r="E547" s="73"/>
      <c r="F547" s="73"/>
      <c r="G547" s="73"/>
      <c r="H547" s="73"/>
      <c r="I547" s="73"/>
      <c r="J547" s="73"/>
      <c r="K547" s="73">
        <v>191.9</v>
      </c>
      <c r="L547" s="73"/>
      <c r="M547" s="73"/>
      <c r="N547" s="73"/>
      <c r="O547" s="73">
        <v>191.9</v>
      </c>
    </row>
    <row r="548" spans="1:15" x14ac:dyDescent="0.3">
      <c r="B548" t="s">
        <v>589</v>
      </c>
      <c r="C548" s="73"/>
      <c r="D548" s="73"/>
      <c r="E548" s="73"/>
      <c r="F548" s="73"/>
      <c r="G548" s="73"/>
      <c r="H548" s="73"/>
      <c r="I548" s="73"/>
      <c r="J548" s="73"/>
      <c r="K548" s="73"/>
      <c r="L548" s="73">
        <v>432.983</v>
      </c>
      <c r="M548" s="73"/>
      <c r="N548" s="73"/>
      <c r="O548" s="73">
        <v>432.983</v>
      </c>
    </row>
    <row r="549" spans="1:15" x14ac:dyDescent="0.3">
      <c r="B549" t="s">
        <v>422</v>
      </c>
      <c r="C549" s="73"/>
      <c r="D549" s="73"/>
      <c r="E549" s="73"/>
      <c r="F549" s="73"/>
      <c r="G549" s="73"/>
      <c r="H549" s="73"/>
      <c r="I549" s="73">
        <v>3812.7984999999999</v>
      </c>
      <c r="J549" s="73">
        <v>1495.1880000000001</v>
      </c>
      <c r="K549" s="73">
        <v>4106.0320000000002</v>
      </c>
      <c r="L549" s="73"/>
      <c r="M549" s="73"/>
      <c r="N549" s="73"/>
      <c r="O549" s="73">
        <v>9414.0185000000001</v>
      </c>
    </row>
    <row r="550" spans="1:15" x14ac:dyDescent="0.3">
      <c r="B550" t="s">
        <v>624</v>
      </c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>
        <v>698.09100000000001</v>
      </c>
      <c r="N550" s="73"/>
      <c r="O550" s="73">
        <v>698.09100000000001</v>
      </c>
    </row>
    <row r="551" spans="1:15" x14ac:dyDescent="0.3">
      <c r="B551" t="s">
        <v>591</v>
      </c>
      <c r="C551" s="73"/>
      <c r="D551" s="73"/>
      <c r="E551" s="73"/>
      <c r="F551" s="73"/>
      <c r="G551" s="73"/>
      <c r="H551" s="73"/>
      <c r="I551" s="73"/>
      <c r="J551" s="73"/>
      <c r="K551" s="73">
        <v>16.774999999999999</v>
      </c>
      <c r="L551" s="73">
        <v>314.27862400000004</v>
      </c>
      <c r="M551" s="73"/>
      <c r="N551" s="73"/>
      <c r="O551" s="73">
        <v>331.05362400000001</v>
      </c>
    </row>
    <row r="552" spans="1:15" x14ac:dyDescent="0.3">
      <c r="B552" t="s">
        <v>545</v>
      </c>
      <c r="C552" s="73"/>
      <c r="D552" s="73"/>
      <c r="E552" s="73"/>
      <c r="F552" s="73"/>
      <c r="G552" s="73"/>
      <c r="H552" s="73"/>
      <c r="I552" s="73"/>
      <c r="J552" s="73"/>
      <c r="K552" s="73"/>
      <c r="L552" s="73">
        <v>4075.5727499999998</v>
      </c>
      <c r="M552" s="73">
        <v>1645.4658330000002</v>
      </c>
      <c r="N552" s="73"/>
      <c r="O552" s="73">
        <v>5721.0385829999996</v>
      </c>
    </row>
    <row r="553" spans="1:15" x14ac:dyDescent="0.3">
      <c r="A553" s="71" t="s">
        <v>756</v>
      </c>
      <c r="B553" s="71"/>
      <c r="C553" s="74"/>
      <c r="D553" s="74"/>
      <c r="E553" s="74"/>
      <c r="F553" s="74"/>
      <c r="G553" s="74"/>
      <c r="H553" s="74"/>
      <c r="I553" s="74">
        <v>3812.7984999999999</v>
      </c>
      <c r="J553" s="74">
        <v>2129.719114</v>
      </c>
      <c r="K553" s="74">
        <v>18468.233555999999</v>
      </c>
      <c r="L553" s="74">
        <v>37277.820167999998</v>
      </c>
      <c r="M553" s="74">
        <v>55809.084387000003</v>
      </c>
      <c r="N553" s="74">
        <v>130027.151212</v>
      </c>
      <c r="O553" s="74">
        <v>247524.80693699996</v>
      </c>
    </row>
    <row r="554" spans="1:15" x14ac:dyDescent="0.3">
      <c r="A554" t="s">
        <v>575</v>
      </c>
      <c r="B554" t="s">
        <v>593</v>
      </c>
      <c r="C554" s="73"/>
      <c r="D554" s="73"/>
      <c r="E554" s="73"/>
      <c r="F554" s="73"/>
      <c r="G554" s="73"/>
      <c r="H554" s="73"/>
      <c r="I554" s="73"/>
      <c r="J554" s="73"/>
      <c r="K554" s="73"/>
      <c r="L554" s="73">
        <v>406.28717</v>
      </c>
      <c r="M554" s="73">
        <v>60717.298295000001</v>
      </c>
      <c r="N554" s="73">
        <v>96679.673776999989</v>
      </c>
      <c r="O554" s="73">
        <v>157803.259242</v>
      </c>
    </row>
    <row r="555" spans="1:15" x14ac:dyDescent="0.3">
      <c r="B555" t="s">
        <v>604</v>
      </c>
      <c r="C555" s="73"/>
      <c r="D555" s="73"/>
      <c r="E555" s="73"/>
      <c r="F555" s="73"/>
      <c r="G555" s="73"/>
      <c r="H555" s="73"/>
      <c r="I555" s="73"/>
      <c r="J555" s="73"/>
      <c r="K555" s="73"/>
      <c r="L555" s="73">
        <v>204.93799999999999</v>
      </c>
      <c r="M555" s="73">
        <v>31527.524723999999</v>
      </c>
      <c r="N555" s="73">
        <v>9870.1273450000008</v>
      </c>
      <c r="O555" s="73">
        <v>41602.590068999998</v>
      </c>
    </row>
    <row r="556" spans="1:15" x14ac:dyDescent="0.3">
      <c r="B556" t="s">
        <v>684</v>
      </c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>
        <v>349.24208000000004</v>
      </c>
      <c r="N556" s="73">
        <v>2261.7186379999998</v>
      </c>
      <c r="O556" s="73">
        <v>2610.9607179999998</v>
      </c>
    </row>
    <row r="557" spans="1:15" x14ac:dyDescent="0.3">
      <c r="B557" t="s">
        <v>685</v>
      </c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>
        <v>333.47300000000001</v>
      </c>
      <c r="N557" s="73">
        <v>1469.1105</v>
      </c>
      <c r="O557" s="73">
        <v>1802.5835</v>
      </c>
    </row>
    <row r="558" spans="1:15" x14ac:dyDescent="0.3">
      <c r="B558" t="s">
        <v>872</v>
      </c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>
        <v>333.579139</v>
      </c>
      <c r="O558" s="73">
        <v>333.579139</v>
      </c>
    </row>
    <row r="559" spans="1:15" x14ac:dyDescent="0.3">
      <c r="B559" t="s">
        <v>612</v>
      </c>
      <c r="C559" s="73"/>
      <c r="D559" s="73"/>
      <c r="E559" s="73"/>
      <c r="F559" s="73"/>
      <c r="G559" s="73"/>
      <c r="H559" s="73"/>
      <c r="I559" s="73"/>
      <c r="J559" s="73"/>
      <c r="K559" s="73"/>
      <c r="L559" s="73">
        <v>150.65600000000001</v>
      </c>
      <c r="M559" s="73">
        <v>0.503</v>
      </c>
      <c r="N559" s="73">
        <v>0.19700000000000001</v>
      </c>
      <c r="O559" s="73">
        <v>151.35599999999999</v>
      </c>
    </row>
    <row r="560" spans="1:15" x14ac:dyDescent="0.3">
      <c r="B560" t="s">
        <v>399</v>
      </c>
      <c r="C560" s="73"/>
      <c r="D560" s="73"/>
      <c r="E560" s="73"/>
      <c r="F560" s="73"/>
      <c r="G560" s="73"/>
      <c r="H560" s="73"/>
      <c r="I560" s="73"/>
      <c r="J560" s="73">
        <v>3699.566675</v>
      </c>
      <c r="K560" s="73"/>
      <c r="L560" s="73"/>
      <c r="M560" s="73"/>
      <c r="N560" s="73"/>
      <c r="O560" s="73">
        <v>3699.566675</v>
      </c>
    </row>
    <row r="561" spans="1:15" x14ac:dyDescent="0.3">
      <c r="B561" t="s">
        <v>574</v>
      </c>
      <c r="C561" s="73"/>
      <c r="D561" s="73"/>
      <c r="E561" s="73"/>
      <c r="F561" s="73"/>
      <c r="G561" s="73"/>
      <c r="H561" s="73"/>
      <c r="I561" s="73"/>
      <c r="J561" s="73"/>
      <c r="K561" s="73">
        <v>28.597000000000001</v>
      </c>
      <c r="L561" s="73">
        <v>722.00146999999993</v>
      </c>
      <c r="M561" s="73"/>
      <c r="N561" s="73"/>
      <c r="O561" s="73">
        <v>750.59846999999991</v>
      </c>
    </row>
    <row r="562" spans="1:15" x14ac:dyDescent="0.3">
      <c r="B562" t="s">
        <v>221</v>
      </c>
      <c r="C562" s="73"/>
      <c r="D562" s="73"/>
      <c r="E562" s="73"/>
      <c r="F562" s="73"/>
      <c r="G562" s="73"/>
      <c r="H562" s="73"/>
      <c r="I562" s="73"/>
      <c r="J562" s="73"/>
      <c r="K562" s="73">
        <v>7197.8642339999997</v>
      </c>
      <c r="L562" s="73">
        <v>3377.9408509999998</v>
      </c>
      <c r="M562" s="73"/>
      <c r="N562" s="73"/>
      <c r="O562" s="73">
        <v>10575.805085</v>
      </c>
    </row>
    <row r="563" spans="1:15" x14ac:dyDescent="0.3">
      <c r="B563" t="s">
        <v>573</v>
      </c>
      <c r="C563" s="73"/>
      <c r="D563" s="73"/>
      <c r="E563" s="73"/>
      <c r="F563" s="73"/>
      <c r="G563" s="73"/>
      <c r="H563" s="73"/>
      <c r="I563" s="73"/>
      <c r="J563" s="73"/>
      <c r="K563" s="73"/>
      <c r="L563" s="73">
        <v>735.19338800000003</v>
      </c>
      <c r="M563" s="73"/>
      <c r="N563" s="73"/>
      <c r="O563" s="73">
        <v>735.19338800000003</v>
      </c>
    </row>
    <row r="564" spans="1:15" x14ac:dyDescent="0.3">
      <c r="A564" s="71" t="s">
        <v>774</v>
      </c>
      <c r="B564" s="71"/>
      <c r="C564" s="74"/>
      <c r="D564" s="74"/>
      <c r="E564" s="74"/>
      <c r="F564" s="74"/>
      <c r="G564" s="74"/>
      <c r="H564" s="74"/>
      <c r="I564" s="74"/>
      <c r="J564" s="74">
        <v>3699.566675</v>
      </c>
      <c r="K564" s="74">
        <v>7226.4612339999994</v>
      </c>
      <c r="L564" s="74">
        <v>5597.0168789999998</v>
      </c>
      <c r="M564" s="74">
        <v>92928.041098999995</v>
      </c>
      <c r="N564" s="74">
        <v>110614.40639899998</v>
      </c>
      <c r="O564" s="74">
        <v>220065.49228599999</v>
      </c>
    </row>
    <row r="565" spans="1:15" x14ac:dyDescent="0.3">
      <c r="A565" t="s">
        <v>7</v>
      </c>
      <c r="B565" t="s">
        <v>6</v>
      </c>
      <c r="C565" s="73"/>
      <c r="D565" s="73">
        <v>7911.3305</v>
      </c>
      <c r="E565" s="73">
        <v>26406.576000000001</v>
      </c>
      <c r="F565" s="73">
        <v>20803.7045</v>
      </c>
      <c r="G565" s="73">
        <v>75683.232999999993</v>
      </c>
      <c r="H565" s="73">
        <v>146195.18311799999</v>
      </c>
      <c r="I565" s="73">
        <v>118845.81286399999</v>
      </c>
      <c r="J565" s="73">
        <v>130234.84542299999</v>
      </c>
      <c r="K565" s="73">
        <v>202776.42661199998</v>
      </c>
      <c r="L565" s="73">
        <v>242382.20122299998</v>
      </c>
      <c r="M565" s="73">
        <v>134512.92872900001</v>
      </c>
      <c r="N565" s="73">
        <v>88872.481581</v>
      </c>
      <c r="O565" s="73">
        <v>1194624.7235499998</v>
      </c>
    </row>
    <row r="566" spans="1:15" x14ac:dyDescent="0.3">
      <c r="B566" t="s">
        <v>65</v>
      </c>
      <c r="C566" s="73">
        <v>223.30600000000001</v>
      </c>
      <c r="D566" s="73">
        <v>4467.6260000000002</v>
      </c>
      <c r="E566" s="73">
        <v>13795.556500000001</v>
      </c>
      <c r="F566" s="73">
        <v>31745.942500000001</v>
      </c>
      <c r="G566" s="73">
        <v>64977.422378000003</v>
      </c>
      <c r="H566" s="73">
        <v>47039.621832999997</v>
      </c>
      <c r="I566" s="73">
        <v>35730.500667000008</v>
      </c>
      <c r="J566" s="73">
        <v>13662.201696</v>
      </c>
      <c r="K566" s="73">
        <v>62423.516893</v>
      </c>
      <c r="L566" s="73">
        <v>52049.270414999999</v>
      </c>
      <c r="M566" s="73">
        <v>8012.1250800000007</v>
      </c>
      <c r="N566" s="73">
        <v>5758.199756</v>
      </c>
      <c r="O566" s="73">
        <v>339885.28971800004</v>
      </c>
    </row>
    <row r="567" spans="1:15" x14ac:dyDescent="0.3">
      <c r="A567" s="71" t="s">
        <v>735</v>
      </c>
      <c r="B567" s="71"/>
      <c r="C567" s="74">
        <v>223.30600000000001</v>
      </c>
      <c r="D567" s="74">
        <v>12378.9565</v>
      </c>
      <c r="E567" s="74">
        <v>40202.1325</v>
      </c>
      <c r="F567" s="74">
        <v>52549.646999999997</v>
      </c>
      <c r="G567" s="74">
        <v>140660.655378</v>
      </c>
      <c r="H567" s="74">
        <v>193234.80495099997</v>
      </c>
      <c r="I567" s="74">
        <v>154576.31353099999</v>
      </c>
      <c r="J567" s="74">
        <v>143897.047119</v>
      </c>
      <c r="K567" s="74">
        <v>265199.94350499997</v>
      </c>
      <c r="L567" s="74">
        <v>294431.47163799999</v>
      </c>
      <c r="M567" s="74">
        <v>142525.053809</v>
      </c>
      <c r="N567" s="74">
        <v>94630.681337000002</v>
      </c>
      <c r="O567" s="74">
        <v>1534510.0132679997</v>
      </c>
    </row>
    <row r="568" spans="1:15" x14ac:dyDescent="0.3">
      <c r="A568" t="s">
        <v>45</v>
      </c>
      <c r="B568" t="s">
        <v>44</v>
      </c>
      <c r="C568" s="73">
        <v>207.02799999999999</v>
      </c>
      <c r="D568" s="73">
        <v>1598.2349999999999</v>
      </c>
      <c r="E568" s="73">
        <v>5410.8879999999999</v>
      </c>
      <c r="F568" s="73">
        <v>15845.844999999999</v>
      </c>
      <c r="G568" s="73">
        <v>31804.572</v>
      </c>
      <c r="H568" s="73">
        <v>65423.803167000005</v>
      </c>
      <c r="I568" s="73">
        <v>86560.470667000001</v>
      </c>
      <c r="J568" s="73">
        <v>122472.171388</v>
      </c>
      <c r="K568" s="73">
        <v>84815.099134000004</v>
      </c>
      <c r="L568" s="73">
        <v>76926.503484999994</v>
      </c>
      <c r="M568" s="73">
        <v>58878.502697999997</v>
      </c>
      <c r="N568" s="73">
        <v>39069.259005</v>
      </c>
      <c r="O568" s="73">
        <v>589012.37754400005</v>
      </c>
    </row>
    <row r="569" spans="1:15" x14ac:dyDescent="0.3">
      <c r="B569" t="s">
        <v>85</v>
      </c>
      <c r="C569" s="73">
        <v>46649.651999999995</v>
      </c>
      <c r="D569" s="73">
        <v>37722.266666000003</v>
      </c>
      <c r="E569" s="73">
        <v>40201.293001000005</v>
      </c>
      <c r="F569" s="73">
        <v>44844.348167000004</v>
      </c>
      <c r="G569" s="73">
        <v>42507.936999999998</v>
      </c>
      <c r="H569" s="73">
        <v>56995.741167000007</v>
      </c>
      <c r="I569" s="73">
        <v>47279.826165999999</v>
      </c>
      <c r="J569" s="73">
        <v>37062.261116000001</v>
      </c>
      <c r="K569" s="73">
        <v>40794.200546</v>
      </c>
      <c r="L569" s="73">
        <v>33444.696452000004</v>
      </c>
      <c r="M569" s="73">
        <v>35202.109936000001</v>
      </c>
      <c r="N569" s="73">
        <v>29901.751541999998</v>
      </c>
      <c r="O569" s="73">
        <v>492606.083759</v>
      </c>
    </row>
    <row r="570" spans="1:15" x14ac:dyDescent="0.3">
      <c r="B570" t="s">
        <v>79</v>
      </c>
      <c r="C570" s="73"/>
      <c r="D570" s="73"/>
      <c r="E570" s="73"/>
      <c r="F570" s="73"/>
      <c r="G570" s="73">
        <v>15533.962</v>
      </c>
      <c r="H570" s="73">
        <v>50566.033000000003</v>
      </c>
      <c r="I570" s="73">
        <v>53699.053899999999</v>
      </c>
      <c r="J570" s="73">
        <v>32849.406348999997</v>
      </c>
      <c r="K570" s="73">
        <v>32314.007631</v>
      </c>
      <c r="L570" s="73">
        <v>33972.844864999999</v>
      </c>
      <c r="M570" s="73">
        <v>15121.651645</v>
      </c>
      <c r="N570" s="73">
        <v>24193.638888999998</v>
      </c>
      <c r="O570" s="73">
        <v>258250.598279</v>
      </c>
    </row>
    <row r="571" spans="1:15" x14ac:dyDescent="0.3">
      <c r="B571" t="s">
        <v>70</v>
      </c>
      <c r="C571" s="73"/>
      <c r="D571" s="73"/>
      <c r="E571" s="73"/>
      <c r="F571" s="73">
        <v>1459.605</v>
      </c>
      <c r="G571" s="73"/>
      <c r="H571" s="73">
        <v>3967.1529999999998</v>
      </c>
      <c r="I571" s="73">
        <v>20932.854500000001</v>
      </c>
      <c r="J571" s="73">
        <v>27869.595836</v>
      </c>
      <c r="K571" s="73">
        <v>48115.710531999997</v>
      </c>
      <c r="L571" s="73">
        <v>44440.879023000001</v>
      </c>
      <c r="M571" s="73">
        <v>23055.261285</v>
      </c>
      <c r="N571" s="73">
        <v>1277.82645</v>
      </c>
      <c r="O571" s="73">
        <v>171118.885626</v>
      </c>
    </row>
    <row r="572" spans="1:15" x14ac:dyDescent="0.3">
      <c r="B572" t="s">
        <v>178</v>
      </c>
      <c r="C572" s="73"/>
      <c r="D572" s="73"/>
      <c r="E572" s="73"/>
      <c r="F572" s="73"/>
      <c r="G572" s="73">
        <v>322.86599999999999</v>
      </c>
      <c r="H572" s="73">
        <v>23873.539000000001</v>
      </c>
      <c r="I572" s="73">
        <v>16805.275032999998</v>
      </c>
      <c r="J572" s="73">
        <v>55.396000000000001</v>
      </c>
      <c r="K572" s="73">
        <v>9778.5665000000008</v>
      </c>
      <c r="L572" s="73">
        <v>7153.3197449999998</v>
      </c>
      <c r="M572" s="73">
        <v>2899.980133</v>
      </c>
      <c r="N572" s="73">
        <v>2.8239580000000002</v>
      </c>
      <c r="O572" s="73">
        <v>60891.766368999997</v>
      </c>
    </row>
    <row r="573" spans="1:15" x14ac:dyDescent="0.3">
      <c r="B573" t="s">
        <v>208</v>
      </c>
      <c r="C573" s="73"/>
      <c r="D573" s="73"/>
      <c r="E573" s="73"/>
      <c r="F573" s="73"/>
      <c r="G573" s="73"/>
      <c r="H573" s="73"/>
      <c r="I573" s="73"/>
      <c r="J573" s="73">
        <v>246.923</v>
      </c>
      <c r="K573" s="73">
        <v>3082.1425989999998</v>
      </c>
      <c r="L573" s="73">
        <v>4436.1329999999998</v>
      </c>
      <c r="M573" s="73">
        <v>3439.6048890000002</v>
      </c>
      <c r="N573" s="73">
        <v>0.74399999999999999</v>
      </c>
      <c r="O573" s="73">
        <v>11205.547488</v>
      </c>
    </row>
    <row r="574" spans="1:15" x14ac:dyDescent="0.3">
      <c r="B574" t="s">
        <v>196</v>
      </c>
      <c r="C574" s="73"/>
      <c r="D574" s="73"/>
      <c r="E574" s="73"/>
      <c r="F574" s="73"/>
      <c r="G574" s="73"/>
      <c r="H574" s="73"/>
      <c r="I574" s="73">
        <v>427.34</v>
      </c>
      <c r="J574" s="73">
        <v>959.33650699999998</v>
      </c>
      <c r="K574" s="73">
        <v>11959.438719</v>
      </c>
      <c r="L574" s="73">
        <v>3817.5749000000001</v>
      </c>
      <c r="M574" s="73"/>
      <c r="N574" s="73"/>
      <c r="O574" s="73">
        <v>17163.690126000001</v>
      </c>
    </row>
    <row r="575" spans="1:15" x14ac:dyDescent="0.3">
      <c r="B575" t="s">
        <v>535</v>
      </c>
      <c r="C575" s="73"/>
      <c r="D575" s="73"/>
      <c r="E575" s="73"/>
      <c r="F575" s="73"/>
      <c r="G575" s="73"/>
      <c r="H575" s="73"/>
      <c r="I575" s="73"/>
      <c r="J575" s="73"/>
      <c r="K575" s="73"/>
      <c r="L575" s="73">
        <v>8329.7275369999988</v>
      </c>
      <c r="M575" s="73"/>
      <c r="N575" s="73"/>
      <c r="O575" s="73">
        <v>8329.7275369999988</v>
      </c>
    </row>
    <row r="576" spans="1:15" x14ac:dyDescent="0.3">
      <c r="B576" t="s">
        <v>571</v>
      </c>
      <c r="C576" s="73"/>
      <c r="D576" s="73"/>
      <c r="E576" s="73"/>
      <c r="F576" s="73"/>
      <c r="G576" s="73"/>
      <c r="H576" s="73"/>
      <c r="I576" s="73"/>
      <c r="J576" s="73"/>
      <c r="K576" s="73"/>
      <c r="L576" s="73">
        <v>869.05849999999998</v>
      </c>
      <c r="M576" s="73"/>
      <c r="N576" s="73"/>
      <c r="O576" s="73">
        <v>869.05849999999998</v>
      </c>
    </row>
    <row r="577" spans="1:15" x14ac:dyDescent="0.3">
      <c r="B577" t="s">
        <v>259</v>
      </c>
      <c r="C577" s="73"/>
      <c r="D577" s="73"/>
      <c r="E577" s="73"/>
      <c r="F577" s="73"/>
      <c r="G577" s="73"/>
      <c r="H577" s="73"/>
      <c r="I577" s="73"/>
      <c r="J577" s="73"/>
      <c r="K577" s="73">
        <v>1079.5676529999998</v>
      </c>
      <c r="L577" s="73">
        <v>1555.9489779999999</v>
      </c>
      <c r="M577" s="73"/>
      <c r="N577" s="73"/>
      <c r="O577" s="73">
        <v>2635.5166309999995</v>
      </c>
    </row>
    <row r="578" spans="1:15" x14ac:dyDescent="0.3">
      <c r="A578" s="71" t="s">
        <v>737</v>
      </c>
      <c r="B578" s="71"/>
      <c r="C578" s="74">
        <v>46856.679999999993</v>
      </c>
      <c r="D578" s="74">
        <v>39320.501666000004</v>
      </c>
      <c r="E578" s="74">
        <v>45612.181001000004</v>
      </c>
      <c r="F578" s="74">
        <v>62149.798167000008</v>
      </c>
      <c r="G578" s="74">
        <v>90169.336999999985</v>
      </c>
      <c r="H578" s="74">
        <v>200826.26933400001</v>
      </c>
      <c r="I578" s="74">
        <v>225704.820266</v>
      </c>
      <c r="J578" s="74">
        <v>221515.09019600003</v>
      </c>
      <c r="K578" s="74">
        <v>231938.73331400001</v>
      </c>
      <c r="L578" s="74">
        <v>214946.68648499998</v>
      </c>
      <c r="M578" s="74">
        <v>138597.110586</v>
      </c>
      <c r="N578" s="74">
        <v>94446.043843999985</v>
      </c>
      <c r="O578" s="74">
        <v>1612083.251859</v>
      </c>
    </row>
    <row r="579" spans="1:15" x14ac:dyDescent="0.3">
      <c r="A579" t="s">
        <v>129</v>
      </c>
      <c r="B579" t="s">
        <v>261</v>
      </c>
      <c r="C579" s="73"/>
      <c r="D579" s="73"/>
      <c r="E579" s="73"/>
      <c r="F579" s="73">
        <v>447.99200000000002</v>
      </c>
      <c r="G579" s="73">
        <v>1417.2675000000002</v>
      </c>
      <c r="H579" s="73">
        <v>4019.8409999999999</v>
      </c>
      <c r="I579" s="73">
        <v>5847.9319999999998</v>
      </c>
      <c r="J579" s="73">
        <v>282.78255000000001</v>
      </c>
      <c r="K579" s="73"/>
      <c r="L579" s="73">
        <v>1679.4471150000002</v>
      </c>
      <c r="M579" s="73">
        <v>24983.388726000001</v>
      </c>
      <c r="N579" s="73">
        <v>44996.603291000007</v>
      </c>
      <c r="O579" s="73">
        <v>83675.254182000004</v>
      </c>
    </row>
    <row r="580" spans="1:15" x14ac:dyDescent="0.3">
      <c r="B580" t="s">
        <v>132</v>
      </c>
      <c r="C580" s="73"/>
      <c r="D580" s="73"/>
      <c r="E580" s="73"/>
      <c r="F580" s="73"/>
      <c r="G580" s="73"/>
      <c r="H580" s="73">
        <v>140517.71650000001</v>
      </c>
      <c r="I580" s="73">
        <v>109625.907833</v>
      </c>
      <c r="J580" s="73">
        <v>40099.274608</v>
      </c>
      <c r="K580" s="73">
        <v>31247.901080000003</v>
      </c>
      <c r="L580" s="73">
        <v>13975.613014</v>
      </c>
      <c r="M580" s="73">
        <v>20005.311557000001</v>
      </c>
      <c r="N580" s="73">
        <v>23205.704840999999</v>
      </c>
      <c r="O580" s="73">
        <v>378677.42943299992</v>
      </c>
    </row>
    <row r="581" spans="1:15" x14ac:dyDescent="0.3">
      <c r="B581" t="s">
        <v>194</v>
      </c>
      <c r="C581" s="73"/>
      <c r="D581" s="73"/>
      <c r="E581" s="73"/>
      <c r="F581" s="73"/>
      <c r="G581" s="73"/>
      <c r="H581" s="73"/>
      <c r="I581" s="73">
        <v>776.08500000000004</v>
      </c>
      <c r="J581" s="73">
        <v>4350.2046869999995</v>
      </c>
      <c r="K581" s="73">
        <v>7321.561189</v>
      </c>
      <c r="L581" s="73">
        <v>5617.9786189999995</v>
      </c>
      <c r="M581" s="73">
        <v>4869.9248980000002</v>
      </c>
      <c r="N581" s="73">
        <v>5186.2346529999995</v>
      </c>
      <c r="O581" s="73">
        <v>28121.989045999999</v>
      </c>
    </row>
    <row r="582" spans="1:15" x14ac:dyDescent="0.3">
      <c r="B582" t="s">
        <v>177</v>
      </c>
      <c r="C582" s="73"/>
      <c r="D582" s="73"/>
      <c r="E582" s="73"/>
      <c r="F582" s="73">
        <v>799.80600000000004</v>
      </c>
      <c r="G582" s="73">
        <v>664.13800000000003</v>
      </c>
      <c r="H582" s="73"/>
      <c r="I582" s="73">
        <v>4775.3023469999998</v>
      </c>
      <c r="J582" s="73">
        <v>60687.165500000003</v>
      </c>
      <c r="K582" s="73">
        <v>13912.132374000001</v>
      </c>
      <c r="L582" s="73">
        <v>7041.9407039999996</v>
      </c>
      <c r="M582" s="73">
        <v>5488.6122750000004</v>
      </c>
      <c r="N582" s="73">
        <v>4165.1670000000004</v>
      </c>
      <c r="O582" s="73">
        <v>97534.26420000002</v>
      </c>
    </row>
    <row r="583" spans="1:15" x14ac:dyDescent="0.3">
      <c r="B583" t="s">
        <v>428</v>
      </c>
      <c r="C583" s="73"/>
      <c r="D583" s="73"/>
      <c r="E583" s="73"/>
      <c r="F583" s="73"/>
      <c r="G583" s="73">
        <v>951.13</v>
      </c>
      <c r="H583" s="73">
        <v>0.54300000000000004</v>
      </c>
      <c r="I583" s="73"/>
      <c r="J583" s="73">
        <v>2256.7150000000001</v>
      </c>
      <c r="K583" s="73"/>
      <c r="L583" s="73"/>
      <c r="M583" s="73"/>
      <c r="N583" s="73">
        <v>353.67115999999999</v>
      </c>
      <c r="O583" s="73">
        <v>3562.0591599999998</v>
      </c>
    </row>
    <row r="584" spans="1:15" x14ac:dyDescent="0.3">
      <c r="B584" t="s">
        <v>327</v>
      </c>
      <c r="C584" s="73"/>
      <c r="D584" s="73"/>
      <c r="E584" s="73"/>
      <c r="F584" s="73">
        <v>13549.380500000001</v>
      </c>
      <c r="G584" s="73">
        <v>63487.406499999997</v>
      </c>
      <c r="H584" s="73">
        <v>80994.956999999995</v>
      </c>
      <c r="I584" s="73">
        <v>38738.768000000004</v>
      </c>
      <c r="J584" s="73">
        <v>4557.8742360000006</v>
      </c>
      <c r="K584" s="73"/>
      <c r="L584" s="73">
        <v>128.50299999999999</v>
      </c>
      <c r="M584" s="73"/>
      <c r="N584" s="73">
        <v>185.07400000000001</v>
      </c>
      <c r="O584" s="73">
        <v>201641.96323600001</v>
      </c>
    </row>
    <row r="585" spans="1:15" x14ac:dyDescent="0.3">
      <c r="B585" t="s">
        <v>464</v>
      </c>
      <c r="C585" s="73"/>
      <c r="D585" s="73"/>
      <c r="E585" s="73"/>
      <c r="F585" s="73"/>
      <c r="G585" s="73"/>
      <c r="H585" s="73">
        <v>18784.648000000001</v>
      </c>
      <c r="I585" s="73">
        <v>1136.1769999999999</v>
      </c>
      <c r="J585" s="73">
        <v>3100.595284</v>
      </c>
      <c r="K585" s="73">
        <v>9047.9545319999997</v>
      </c>
      <c r="L585" s="73"/>
      <c r="M585" s="73">
        <v>3967.2236669999998</v>
      </c>
      <c r="N585" s="73"/>
      <c r="O585" s="73">
        <v>36036.598483000002</v>
      </c>
    </row>
    <row r="586" spans="1:15" x14ac:dyDescent="0.3">
      <c r="B586" t="s">
        <v>388</v>
      </c>
      <c r="C586" s="73"/>
      <c r="D586" s="73"/>
      <c r="E586" s="73"/>
      <c r="F586" s="73"/>
      <c r="G586" s="73"/>
      <c r="H586" s="73"/>
      <c r="I586" s="73"/>
      <c r="J586" s="73">
        <v>418.14320799999996</v>
      </c>
      <c r="K586" s="73">
        <v>185.827</v>
      </c>
      <c r="L586" s="73"/>
      <c r="M586" s="73"/>
      <c r="N586" s="73"/>
      <c r="O586" s="73">
        <v>603.97020799999996</v>
      </c>
    </row>
    <row r="587" spans="1:15" x14ac:dyDescent="0.3">
      <c r="B587" t="s">
        <v>288</v>
      </c>
      <c r="C587" s="73"/>
      <c r="D587" s="73"/>
      <c r="E587" s="73"/>
      <c r="F587" s="73"/>
      <c r="G587" s="73"/>
      <c r="H587" s="73">
        <v>1661.2188330000001</v>
      </c>
      <c r="I587" s="73">
        <v>649.43399999999997</v>
      </c>
      <c r="J587" s="73">
        <v>799.40380200000004</v>
      </c>
      <c r="K587" s="73">
        <v>1116.4763330000001</v>
      </c>
      <c r="L587" s="73">
        <v>839.83988499999998</v>
      </c>
      <c r="M587" s="73"/>
      <c r="N587" s="73"/>
      <c r="O587" s="73">
        <v>5066.3728529999998</v>
      </c>
    </row>
    <row r="588" spans="1:15" x14ac:dyDescent="0.3">
      <c r="B588" t="s">
        <v>128</v>
      </c>
      <c r="C588" s="73"/>
      <c r="D588" s="73"/>
      <c r="E588" s="73">
        <v>1795.1369999999999</v>
      </c>
      <c r="F588" s="73">
        <v>10556.529</v>
      </c>
      <c r="G588" s="73">
        <v>18763.177500000002</v>
      </c>
      <c r="H588" s="73">
        <v>19003.012666999999</v>
      </c>
      <c r="I588" s="73">
        <v>51990.378920000003</v>
      </c>
      <c r="J588" s="73">
        <v>29880.009028</v>
      </c>
      <c r="K588" s="73">
        <v>21031.504180000004</v>
      </c>
      <c r="L588" s="73">
        <v>14937.045281999999</v>
      </c>
      <c r="M588" s="73">
        <v>4426.8237779999999</v>
      </c>
      <c r="N588" s="73"/>
      <c r="O588" s="73">
        <v>172383.61735499999</v>
      </c>
    </row>
    <row r="589" spans="1:15" x14ac:dyDescent="0.3">
      <c r="B589" t="s">
        <v>511</v>
      </c>
      <c r="C589" s="73"/>
      <c r="D589" s="73"/>
      <c r="E589" s="73"/>
      <c r="F589" s="73">
        <v>3713.2850000000003</v>
      </c>
      <c r="G589" s="73">
        <v>2089.172</v>
      </c>
      <c r="H589" s="73">
        <v>2930.7</v>
      </c>
      <c r="I589" s="73">
        <v>234.54700000000003</v>
      </c>
      <c r="J589" s="73">
        <v>98.447533000000007</v>
      </c>
      <c r="K589" s="73">
        <v>29.616641999999999</v>
      </c>
      <c r="L589" s="73"/>
      <c r="M589" s="73">
        <v>5.4832320000000001</v>
      </c>
      <c r="N589" s="73"/>
      <c r="O589" s="73">
        <v>9101.2514070000016</v>
      </c>
    </row>
    <row r="590" spans="1:15" x14ac:dyDescent="0.3">
      <c r="B590" t="s">
        <v>400</v>
      </c>
      <c r="C590" s="73"/>
      <c r="D590" s="73"/>
      <c r="E590" s="73"/>
      <c r="F590" s="73"/>
      <c r="G590" s="73"/>
      <c r="H590" s="73"/>
      <c r="I590" s="73">
        <v>2980.0515</v>
      </c>
      <c r="J590" s="73">
        <v>1141.7849059999999</v>
      </c>
      <c r="K590" s="73">
        <v>412.80000000000007</v>
      </c>
      <c r="L590" s="73"/>
      <c r="M590" s="73"/>
      <c r="N590" s="73"/>
      <c r="O590" s="73">
        <v>4534.6364060000005</v>
      </c>
    </row>
    <row r="591" spans="1:15" x14ac:dyDescent="0.3">
      <c r="B591" t="s">
        <v>417</v>
      </c>
      <c r="C591" s="73"/>
      <c r="D591" s="73"/>
      <c r="E591" s="73"/>
      <c r="F591" s="73"/>
      <c r="G591" s="73"/>
      <c r="H591" s="73"/>
      <c r="I591" s="73">
        <v>518.351</v>
      </c>
      <c r="J591" s="73">
        <v>2810.6500929999997</v>
      </c>
      <c r="K591" s="73">
        <v>131.02177899999998</v>
      </c>
      <c r="L591" s="73"/>
      <c r="M591" s="73"/>
      <c r="N591" s="73"/>
      <c r="O591" s="73">
        <v>3460.022872</v>
      </c>
    </row>
    <row r="592" spans="1:15" x14ac:dyDescent="0.3">
      <c r="A592" s="71" t="s">
        <v>755</v>
      </c>
      <c r="B592" s="71"/>
      <c r="C592" s="74"/>
      <c r="D592" s="74"/>
      <c r="E592" s="74">
        <v>1795.1369999999999</v>
      </c>
      <c r="F592" s="74">
        <v>29066.9925</v>
      </c>
      <c r="G592" s="74">
        <v>87372.291500000007</v>
      </c>
      <c r="H592" s="74">
        <v>267912.63700000005</v>
      </c>
      <c r="I592" s="74">
        <v>217272.93460000001</v>
      </c>
      <c r="J592" s="74">
        <v>150483.05043500001</v>
      </c>
      <c r="K592" s="74">
        <v>84436.795109000013</v>
      </c>
      <c r="L592" s="74">
        <v>44220.367618999997</v>
      </c>
      <c r="M592" s="74">
        <v>63746.768133000005</v>
      </c>
      <c r="N592" s="74">
        <v>78092.454945000005</v>
      </c>
      <c r="O592" s="74">
        <v>1024399.428841</v>
      </c>
    </row>
    <row r="593" spans="1:15" x14ac:dyDescent="0.3">
      <c r="A593" t="s">
        <v>61</v>
      </c>
      <c r="B593" t="s">
        <v>83</v>
      </c>
      <c r="C593" s="73"/>
      <c r="D593" s="73"/>
      <c r="E593" s="73"/>
      <c r="F593" s="73">
        <v>371.05500000000001</v>
      </c>
      <c r="G593" s="73">
        <v>142.864</v>
      </c>
      <c r="H593" s="73">
        <v>570.6</v>
      </c>
      <c r="I593" s="73">
        <v>2110.491</v>
      </c>
      <c r="J593" s="73">
        <v>550.34857699999986</v>
      </c>
      <c r="K593" s="73">
        <v>1747.6973210000001</v>
      </c>
      <c r="L593" s="73">
        <v>33000.784571999997</v>
      </c>
      <c r="M593" s="73">
        <v>26195.869569000002</v>
      </c>
      <c r="N593" s="73">
        <v>41829.272524</v>
      </c>
      <c r="O593" s="73">
        <v>106518.982563</v>
      </c>
    </row>
    <row r="594" spans="1:15" x14ac:dyDescent="0.3">
      <c r="B594" t="s">
        <v>71</v>
      </c>
      <c r="C594" s="73">
        <v>17492.223999999998</v>
      </c>
      <c r="D594" s="73">
        <v>29945.111636999998</v>
      </c>
      <c r="E594" s="73">
        <v>30164.449037000002</v>
      </c>
      <c r="F594" s="73">
        <v>37732.667462999998</v>
      </c>
      <c r="G594" s="73">
        <v>44021.9735</v>
      </c>
      <c r="H594" s="73">
        <v>46852.739000000001</v>
      </c>
      <c r="I594" s="73">
        <v>38997.942167000001</v>
      </c>
      <c r="J594" s="73">
        <v>25307.994916000003</v>
      </c>
      <c r="K594" s="73">
        <v>53756.309336999999</v>
      </c>
      <c r="L594" s="73">
        <v>41883.259918999996</v>
      </c>
      <c r="M594" s="73">
        <v>35198.859549999994</v>
      </c>
      <c r="N594" s="73">
        <v>23919.958780000001</v>
      </c>
      <c r="O594" s="73">
        <v>425273.48930599994</v>
      </c>
    </row>
    <row r="595" spans="1:15" x14ac:dyDescent="0.3">
      <c r="B595" t="s">
        <v>91</v>
      </c>
      <c r="C595" s="73"/>
      <c r="D595" s="73">
        <v>1622.2750000000001</v>
      </c>
      <c r="E595" s="73">
        <v>20328.099999999999</v>
      </c>
      <c r="F595" s="73">
        <v>9184.4560000000001</v>
      </c>
      <c r="G595" s="73">
        <v>10079.684000000001</v>
      </c>
      <c r="H595" s="73">
        <v>9365.8290000000015</v>
      </c>
      <c r="I595" s="73">
        <v>31158.5795</v>
      </c>
      <c r="J595" s="73">
        <v>18472.055369000002</v>
      </c>
      <c r="K595" s="73">
        <v>42714.115267999994</v>
      </c>
      <c r="L595" s="73">
        <v>28868.913094</v>
      </c>
      <c r="M595" s="73">
        <v>12080.04458</v>
      </c>
      <c r="N595" s="73">
        <v>6554.6550230000003</v>
      </c>
      <c r="O595" s="73">
        <v>190428.70683399998</v>
      </c>
    </row>
    <row r="596" spans="1:15" x14ac:dyDescent="0.3">
      <c r="B596" t="s">
        <v>60</v>
      </c>
      <c r="C596" s="73"/>
      <c r="D596" s="73"/>
      <c r="E596" s="73">
        <v>59.131</v>
      </c>
      <c r="F596" s="73">
        <v>1223.7121669999999</v>
      </c>
      <c r="G596" s="73">
        <v>9063.5174999999999</v>
      </c>
      <c r="H596" s="73">
        <v>52270.781999999999</v>
      </c>
      <c r="I596" s="73">
        <v>151945.777833</v>
      </c>
      <c r="J596" s="73">
        <v>89137.284595999998</v>
      </c>
      <c r="K596" s="73">
        <v>83554.761510000011</v>
      </c>
      <c r="L596" s="73">
        <v>52339.982173000004</v>
      </c>
      <c r="M596" s="73">
        <v>11707.869086999999</v>
      </c>
      <c r="N596" s="73">
        <v>4760.3429660000002</v>
      </c>
      <c r="O596" s="73">
        <v>456063.16083200002</v>
      </c>
    </row>
    <row r="597" spans="1:15" x14ac:dyDescent="0.3">
      <c r="B597" t="s">
        <v>110</v>
      </c>
      <c r="C597" s="73"/>
      <c r="D597" s="73"/>
      <c r="E597" s="73"/>
      <c r="F597" s="73"/>
      <c r="G597" s="73">
        <v>5597.4279999999999</v>
      </c>
      <c r="H597" s="73">
        <v>10103.448</v>
      </c>
      <c r="I597" s="73">
        <v>13048.510999999999</v>
      </c>
      <c r="J597" s="73">
        <v>5071.8820230000001</v>
      </c>
      <c r="K597" s="73">
        <v>25257.821327000001</v>
      </c>
      <c r="L597" s="73">
        <v>17457.855809000001</v>
      </c>
      <c r="M597" s="73">
        <v>6259.8446629999999</v>
      </c>
      <c r="N597" s="73">
        <v>875.17168000000004</v>
      </c>
      <c r="O597" s="73">
        <v>83671.962501999995</v>
      </c>
    </row>
    <row r="598" spans="1:15" x14ac:dyDescent="0.3">
      <c r="B598" t="s">
        <v>510</v>
      </c>
      <c r="C598" s="73"/>
      <c r="D598" s="73">
        <v>4836.4385000000002</v>
      </c>
      <c r="E598" s="73"/>
      <c r="F598" s="73">
        <v>336.59199999999998</v>
      </c>
      <c r="G598" s="73">
        <v>23882.6675</v>
      </c>
      <c r="H598" s="73">
        <v>18342.318535999999</v>
      </c>
      <c r="I598" s="73"/>
      <c r="J598" s="73"/>
      <c r="K598" s="73"/>
      <c r="L598" s="73"/>
      <c r="M598" s="73"/>
      <c r="N598" s="73"/>
      <c r="O598" s="73">
        <v>47398.016535999996</v>
      </c>
    </row>
    <row r="599" spans="1:15" x14ac:dyDescent="0.3">
      <c r="B599" t="s">
        <v>376</v>
      </c>
      <c r="C599" s="73"/>
      <c r="D599" s="73"/>
      <c r="E599" s="73"/>
      <c r="F599" s="73"/>
      <c r="G599" s="73">
        <v>8580.9609999999993</v>
      </c>
      <c r="H599" s="73">
        <v>38652.130499999999</v>
      </c>
      <c r="I599" s="73"/>
      <c r="J599" s="73"/>
      <c r="K599" s="73"/>
      <c r="L599" s="73"/>
      <c r="M599" s="73"/>
      <c r="N599" s="73"/>
      <c r="O599" s="73">
        <v>47233.091499999995</v>
      </c>
    </row>
    <row r="600" spans="1:15" x14ac:dyDescent="0.3">
      <c r="A600" s="71" t="s">
        <v>740</v>
      </c>
      <c r="B600" s="71"/>
      <c r="C600" s="74">
        <v>17492.223999999998</v>
      </c>
      <c r="D600" s="74">
        <v>36403.825137</v>
      </c>
      <c r="E600" s="74">
        <v>50551.680036999998</v>
      </c>
      <c r="F600" s="74">
        <v>48848.482629999999</v>
      </c>
      <c r="G600" s="74">
        <v>101369.0955</v>
      </c>
      <c r="H600" s="74">
        <v>176157.84703600002</v>
      </c>
      <c r="I600" s="74">
        <v>237261.3015</v>
      </c>
      <c r="J600" s="74">
        <v>138539.565481</v>
      </c>
      <c r="K600" s="74">
        <v>207030.70476300002</v>
      </c>
      <c r="L600" s="74">
        <v>173550.79556699999</v>
      </c>
      <c r="M600" s="74">
        <v>91442.487448999993</v>
      </c>
      <c r="N600" s="74">
        <v>77939.400973000011</v>
      </c>
      <c r="O600" s="74">
        <v>1356587.4100729998</v>
      </c>
    </row>
    <row r="601" spans="1:15" x14ac:dyDescent="0.3">
      <c r="A601" t="s">
        <v>50</v>
      </c>
      <c r="B601" t="s">
        <v>49</v>
      </c>
      <c r="C601" s="73"/>
      <c r="D601" s="73"/>
      <c r="E601" s="73"/>
      <c r="F601" s="73"/>
      <c r="G601" s="73"/>
      <c r="H601" s="73">
        <v>7662.5574999999999</v>
      </c>
      <c r="I601" s="73">
        <v>22525.602370000001</v>
      </c>
      <c r="J601" s="73">
        <v>67544.284290000011</v>
      </c>
      <c r="K601" s="73">
        <v>57929.080981999999</v>
      </c>
      <c r="L601" s="73">
        <v>67369.857669999998</v>
      </c>
      <c r="M601" s="73">
        <v>78657.277700000006</v>
      </c>
      <c r="N601" s="73">
        <v>76971.313506999999</v>
      </c>
      <c r="O601" s="73">
        <v>378659.97401899996</v>
      </c>
    </row>
    <row r="602" spans="1:15" x14ac:dyDescent="0.3">
      <c r="B602" t="s">
        <v>517</v>
      </c>
      <c r="C602" s="73"/>
      <c r="D602" s="73"/>
      <c r="E602" s="73"/>
      <c r="F602" s="73"/>
      <c r="G602" s="73"/>
      <c r="H602" s="73"/>
      <c r="I602" s="73"/>
      <c r="J602" s="73">
        <v>93.598891000000009</v>
      </c>
      <c r="K602" s="73"/>
      <c r="L602" s="73"/>
      <c r="M602" s="73"/>
      <c r="N602" s="73"/>
      <c r="O602" s="73">
        <v>93.598891000000009</v>
      </c>
    </row>
    <row r="603" spans="1:15" x14ac:dyDescent="0.3">
      <c r="B603" t="s">
        <v>396</v>
      </c>
      <c r="C603" s="73"/>
      <c r="D603" s="73"/>
      <c r="E603" s="73"/>
      <c r="F603" s="73">
        <v>234.81100000000001</v>
      </c>
      <c r="G603" s="73">
        <v>265.09800000000001</v>
      </c>
      <c r="H603" s="73">
        <v>666.99099999999999</v>
      </c>
      <c r="I603" s="73"/>
      <c r="J603" s="73"/>
      <c r="K603" s="73">
        <v>323.241333</v>
      </c>
      <c r="L603" s="73"/>
      <c r="M603" s="73"/>
      <c r="N603" s="73"/>
      <c r="O603" s="73">
        <v>1490.141333</v>
      </c>
    </row>
    <row r="604" spans="1:15" x14ac:dyDescent="0.3">
      <c r="A604" s="71" t="s">
        <v>753</v>
      </c>
      <c r="B604" s="71"/>
      <c r="C604" s="74"/>
      <c r="D604" s="74"/>
      <c r="E604" s="74"/>
      <c r="F604" s="74">
        <v>234.81100000000001</v>
      </c>
      <c r="G604" s="74">
        <v>265.09800000000001</v>
      </c>
      <c r="H604" s="74">
        <v>8329.5485000000008</v>
      </c>
      <c r="I604" s="74">
        <v>22525.602370000001</v>
      </c>
      <c r="J604" s="74">
        <v>67637.883181000012</v>
      </c>
      <c r="K604" s="74">
        <v>58252.322314999998</v>
      </c>
      <c r="L604" s="74">
        <v>67369.857669999998</v>
      </c>
      <c r="M604" s="74">
        <v>78657.277700000006</v>
      </c>
      <c r="N604" s="74">
        <v>76971.313506999999</v>
      </c>
      <c r="O604" s="74">
        <v>380243.71424299991</v>
      </c>
    </row>
    <row r="605" spans="1:15" x14ac:dyDescent="0.3">
      <c r="A605" t="s">
        <v>88</v>
      </c>
      <c r="B605" t="s">
        <v>87</v>
      </c>
      <c r="C605" s="73"/>
      <c r="D605" s="73">
        <v>1140.9570000000001</v>
      </c>
      <c r="E605" s="73">
        <v>12721.056</v>
      </c>
      <c r="F605" s="73">
        <v>16467.769142000001</v>
      </c>
      <c r="G605" s="73">
        <v>10011.309762000001</v>
      </c>
      <c r="H605" s="73">
        <v>77384.544832</v>
      </c>
      <c r="I605" s="73">
        <v>168312.16605599999</v>
      </c>
      <c r="J605" s="73">
        <v>184692.94518399998</v>
      </c>
      <c r="K605" s="73">
        <v>62760.486207999995</v>
      </c>
      <c r="L605" s="73">
        <v>32119.181481</v>
      </c>
      <c r="M605" s="73">
        <v>30554.146488000002</v>
      </c>
      <c r="N605" s="73">
        <v>30020.831178</v>
      </c>
      <c r="O605" s="73">
        <v>626185.393331</v>
      </c>
    </row>
    <row r="606" spans="1:15" x14ac:dyDescent="0.3">
      <c r="B606" t="s">
        <v>105</v>
      </c>
      <c r="C606" s="73"/>
      <c r="D606" s="73"/>
      <c r="E606" s="73">
        <v>881.23</v>
      </c>
      <c r="F606" s="73"/>
      <c r="G606" s="73"/>
      <c r="H606" s="73">
        <v>849.29200000000003</v>
      </c>
      <c r="I606" s="73">
        <v>1453.2945</v>
      </c>
      <c r="J606" s="73">
        <v>4960.0204740000008</v>
      </c>
      <c r="K606" s="73">
        <v>22538.571782000003</v>
      </c>
      <c r="L606" s="73">
        <v>23360.100096000002</v>
      </c>
      <c r="M606" s="73">
        <v>25776.224901999998</v>
      </c>
      <c r="N606" s="73">
        <v>27749.664907000002</v>
      </c>
      <c r="O606" s="73">
        <v>107568.398661</v>
      </c>
    </row>
    <row r="607" spans="1:15" x14ac:dyDescent="0.3">
      <c r="B607" t="s">
        <v>174</v>
      </c>
      <c r="C607" s="73"/>
      <c r="D607" s="73"/>
      <c r="E607" s="73"/>
      <c r="F607" s="73"/>
      <c r="G607" s="73"/>
      <c r="H607" s="73"/>
      <c r="I607" s="73"/>
      <c r="J607" s="73">
        <v>2671.1993499999999</v>
      </c>
      <c r="K607" s="73">
        <v>1043.8340000000001</v>
      </c>
      <c r="L607" s="73">
        <v>7540.0544600000003</v>
      </c>
      <c r="M607" s="73">
        <v>9100.9669430000013</v>
      </c>
      <c r="N607" s="73">
        <v>9870.7618000000002</v>
      </c>
      <c r="O607" s="73">
        <v>30226.816553000004</v>
      </c>
    </row>
    <row r="608" spans="1:15" x14ac:dyDescent="0.3">
      <c r="B608" t="s">
        <v>160</v>
      </c>
      <c r="C608" s="73"/>
      <c r="D608" s="73"/>
      <c r="E608" s="73"/>
      <c r="F608" s="73"/>
      <c r="G608" s="73"/>
      <c r="H608" s="73"/>
      <c r="I608" s="73"/>
      <c r="J608" s="73">
        <v>4141.4080329999997</v>
      </c>
      <c r="K608" s="73">
        <v>10665.698526</v>
      </c>
      <c r="L608" s="73">
        <v>9484.1348309999994</v>
      </c>
      <c r="M608" s="73">
        <v>12842.090868000001</v>
      </c>
      <c r="N608" s="73">
        <v>5819.5121660000004</v>
      </c>
      <c r="O608" s="73">
        <v>42952.844424000003</v>
      </c>
    </row>
    <row r="609" spans="1:15" x14ac:dyDescent="0.3">
      <c r="B609" t="s">
        <v>185</v>
      </c>
      <c r="C609" s="73"/>
      <c r="D609" s="73"/>
      <c r="E609" s="73"/>
      <c r="F609" s="73"/>
      <c r="G609" s="73"/>
      <c r="H609" s="73"/>
      <c r="I609" s="73"/>
      <c r="J609" s="73">
        <v>3555.9364599999999</v>
      </c>
      <c r="K609" s="73">
        <v>2256.2978169999997</v>
      </c>
      <c r="L609" s="73">
        <v>6500.2233420000002</v>
      </c>
      <c r="M609" s="73">
        <v>8991.1771840000001</v>
      </c>
      <c r="N609" s="73">
        <v>2340.7976880000001</v>
      </c>
      <c r="O609" s="73">
        <v>23644.432491</v>
      </c>
    </row>
    <row r="610" spans="1:15" x14ac:dyDescent="0.3">
      <c r="B610" t="s">
        <v>197</v>
      </c>
      <c r="C610" s="73"/>
      <c r="D610" s="73"/>
      <c r="E610" s="73">
        <v>942.05349999999999</v>
      </c>
      <c r="F610" s="73">
        <v>201.779</v>
      </c>
      <c r="G610" s="73">
        <v>209.74</v>
      </c>
      <c r="H610" s="73">
        <v>933.54899999999998</v>
      </c>
      <c r="I610" s="73">
        <v>3878.5655000000002</v>
      </c>
      <c r="J610" s="73">
        <v>8475.920051000001</v>
      </c>
      <c r="K610" s="73">
        <v>24287.42497</v>
      </c>
      <c r="L610" s="73">
        <v>5430.6420690000004</v>
      </c>
      <c r="M610" s="73">
        <v>2660.4627500000001</v>
      </c>
      <c r="N610" s="73">
        <v>1.72</v>
      </c>
      <c r="O610" s="73">
        <v>47021.85684</v>
      </c>
    </row>
    <row r="611" spans="1:15" x14ac:dyDescent="0.3">
      <c r="B611" t="s">
        <v>150</v>
      </c>
      <c r="C611" s="73"/>
      <c r="D611" s="73"/>
      <c r="E611" s="73"/>
      <c r="F611" s="73"/>
      <c r="G611" s="73"/>
      <c r="H611" s="73"/>
      <c r="I611" s="73"/>
      <c r="J611" s="73">
        <v>3266.9537880000003</v>
      </c>
      <c r="K611" s="73">
        <v>13969.576288</v>
      </c>
      <c r="L611" s="73">
        <v>10762.937588999999</v>
      </c>
      <c r="M611" s="73"/>
      <c r="N611" s="73"/>
      <c r="O611" s="73">
        <v>27999.467664999996</v>
      </c>
    </row>
    <row r="612" spans="1:15" x14ac:dyDescent="0.3">
      <c r="B612" t="s">
        <v>478</v>
      </c>
      <c r="C612" s="73"/>
      <c r="D612" s="73"/>
      <c r="E612" s="73"/>
      <c r="F612" s="73"/>
      <c r="G612" s="73"/>
      <c r="H612" s="73"/>
      <c r="I612" s="73"/>
      <c r="J612" s="73">
        <v>2754.241493</v>
      </c>
      <c r="K612" s="73">
        <v>454.92294300000003</v>
      </c>
      <c r="L612" s="73"/>
      <c r="M612" s="73"/>
      <c r="N612" s="73"/>
      <c r="O612" s="73">
        <v>3209.164436</v>
      </c>
    </row>
    <row r="613" spans="1:15" x14ac:dyDescent="0.3">
      <c r="A613" s="71" t="s">
        <v>749</v>
      </c>
      <c r="B613" s="71"/>
      <c r="C613" s="74"/>
      <c r="D613" s="74">
        <v>1140.9570000000001</v>
      </c>
      <c r="E613" s="74">
        <v>14544.3395</v>
      </c>
      <c r="F613" s="74">
        <v>16669.548142</v>
      </c>
      <c r="G613" s="74">
        <v>10221.049762000001</v>
      </c>
      <c r="H613" s="74">
        <v>79167.385832</v>
      </c>
      <c r="I613" s="74">
        <v>173644.02605599997</v>
      </c>
      <c r="J613" s="74">
        <v>214518.62483300001</v>
      </c>
      <c r="K613" s="74">
        <v>137976.812534</v>
      </c>
      <c r="L613" s="74">
        <v>95197.273868000018</v>
      </c>
      <c r="M613" s="74">
        <v>89925.069134999998</v>
      </c>
      <c r="N613" s="74">
        <v>75803.287739000007</v>
      </c>
      <c r="O613" s="74">
        <v>908808.3744010001</v>
      </c>
    </row>
    <row r="614" spans="1:15" x14ac:dyDescent="0.3">
      <c r="A614" t="s">
        <v>43</v>
      </c>
      <c r="B614" t="s">
        <v>42</v>
      </c>
      <c r="C614" s="73">
        <v>10946.437</v>
      </c>
      <c r="D614" s="73">
        <v>105.527</v>
      </c>
      <c r="E614" s="73">
        <v>4082.3139999999999</v>
      </c>
      <c r="F614" s="73"/>
      <c r="G614" s="73"/>
      <c r="H614" s="73">
        <v>37227.641333</v>
      </c>
      <c r="I614" s="73">
        <v>95963.759832999989</v>
      </c>
      <c r="J614" s="73">
        <v>122868.70699099998</v>
      </c>
      <c r="K614" s="73">
        <v>83797.074532999992</v>
      </c>
      <c r="L614" s="73">
        <v>74488.447589999996</v>
      </c>
      <c r="M614" s="73">
        <v>69942.412628999984</v>
      </c>
      <c r="N614" s="73">
        <v>62524.711544999998</v>
      </c>
      <c r="O614" s="73">
        <v>561947.03245399997</v>
      </c>
    </row>
    <row r="615" spans="1:15" x14ac:dyDescent="0.3">
      <c r="B615" t="s">
        <v>247</v>
      </c>
      <c r="C615" s="73"/>
      <c r="D615" s="73"/>
      <c r="E615" s="73"/>
      <c r="F615" s="73"/>
      <c r="G615" s="73"/>
      <c r="H615" s="73"/>
      <c r="I615" s="73"/>
      <c r="J615" s="73"/>
      <c r="K615" s="73">
        <v>365.04707500000001</v>
      </c>
      <c r="L615" s="73">
        <v>2177.5515930000001</v>
      </c>
      <c r="M615" s="73">
        <v>3947.5718499999998</v>
      </c>
      <c r="N615" s="73">
        <v>6340.8693499999999</v>
      </c>
      <c r="O615" s="73">
        <v>12831.039868</v>
      </c>
    </row>
    <row r="616" spans="1:15" x14ac:dyDescent="0.3">
      <c r="B616" t="s">
        <v>243</v>
      </c>
      <c r="C616" s="73"/>
      <c r="D616" s="73"/>
      <c r="E616" s="73"/>
      <c r="F616" s="73"/>
      <c r="G616" s="73"/>
      <c r="H616" s="73"/>
      <c r="I616" s="73">
        <v>873.05799999999999</v>
      </c>
      <c r="J616" s="73">
        <v>2069.4731139999999</v>
      </c>
      <c r="K616" s="73">
        <v>950.46950000000004</v>
      </c>
      <c r="L616" s="73">
        <v>2359.9931770000003</v>
      </c>
      <c r="M616" s="73">
        <v>3847.438189</v>
      </c>
      <c r="N616" s="73">
        <v>3888.3357119999996</v>
      </c>
      <c r="O616" s="73">
        <v>13988.767692000001</v>
      </c>
    </row>
    <row r="617" spans="1:15" x14ac:dyDescent="0.3">
      <c r="B617" t="s">
        <v>594</v>
      </c>
      <c r="C617" s="73"/>
      <c r="D617" s="73"/>
      <c r="E617" s="73"/>
      <c r="F617" s="73"/>
      <c r="G617" s="73"/>
      <c r="H617" s="73"/>
      <c r="I617" s="73"/>
      <c r="J617" s="73"/>
      <c r="K617" s="73"/>
      <c r="L617" s="73">
        <v>363.10799500000002</v>
      </c>
      <c r="M617" s="73"/>
      <c r="N617" s="73">
        <v>42.886499999999998</v>
      </c>
      <c r="O617" s="73">
        <v>405.99449500000003</v>
      </c>
    </row>
    <row r="618" spans="1:15" x14ac:dyDescent="0.3">
      <c r="B618" t="s">
        <v>412</v>
      </c>
      <c r="C618" s="73"/>
      <c r="D618" s="73"/>
      <c r="E618" s="73"/>
      <c r="F618" s="73"/>
      <c r="G618" s="73">
        <v>6705.2077199999994</v>
      </c>
      <c r="H618" s="73">
        <v>8361.8048330000001</v>
      </c>
      <c r="I618" s="73">
        <v>837.31550000000004</v>
      </c>
      <c r="J618" s="73"/>
      <c r="K618" s="73">
        <v>14.994299999999999</v>
      </c>
      <c r="L618" s="73"/>
      <c r="M618" s="73"/>
      <c r="N618" s="73"/>
      <c r="O618" s="73">
        <v>15919.322353000001</v>
      </c>
    </row>
    <row r="619" spans="1:15" x14ac:dyDescent="0.3">
      <c r="B619" t="s">
        <v>403</v>
      </c>
      <c r="C619" s="73"/>
      <c r="D619" s="73"/>
      <c r="E619" s="73"/>
      <c r="F619" s="73"/>
      <c r="G619" s="73"/>
      <c r="H619" s="73">
        <v>9098.660167</v>
      </c>
      <c r="I619" s="73">
        <v>8037.3249999999998</v>
      </c>
      <c r="J619" s="73">
        <v>0.11866299999999999</v>
      </c>
      <c r="K619" s="73"/>
      <c r="L619" s="73"/>
      <c r="M619" s="73"/>
      <c r="N619" s="73"/>
      <c r="O619" s="73">
        <v>17136.10383</v>
      </c>
    </row>
    <row r="620" spans="1:15" x14ac:dyDescent="0.3">
      <c r="B620" t="s">
        <v>566</v>
      </c>
      <c r="C620" s="73"/>
      <c r="D620" s="73"/>
      <c r="E620" s="73"/>
      <c r="F620" s="73"/>
      <c r="G620" s="73"/>
      <c r="H620" s="73"/>
      <c r="I620" s="73"/>
      <c r="J620" s="73"/>
      <c r="K620" s="73"/>
      <c r="L620" s="73">
        <v>1025.4624960000001</v>
      </c>
      <c r="M620" s="73">
        <v>829.13135699999998</v>
      </c>
      <c r="N620" s="73"/>
      <c r="O620" s="73">
        <v>1854.5938530000001</v>
      </c>
    </row>
    <row r="621" spans="1:15" x14ac:dyDescent="0.3">
      <c r="B621" t="s">
        <v>346</v>
      </c>
      <c r="C621" s="73"/>
      <c r="D621" s="73"/>
      <c r="E621" s="73"/>
      <c r="F621" s="73"/>
      <c r="G621" s="73"/>
      <c r="H621" s="73"/>
      <c r="I621" s="73"/>
      <c r="J621" s="73"/>
      <c r="K621" s="73">
        <v>458.03365300000002</v>
      </c>
      <c r="L621" s="73">
        <v>50.267499999999998</v>
      </c>
      <c r="M621" s="73"/>
      <c r="N621" s="73"/>
      <c r="O621" s="73">
        <v>508.301153</v>
      </c>
    </row>
    <row r="622" spans="1:15" x14ac:dyDescent="0.3">
      <c r="B622" t="s">
        <v>357</v>
      </c>
      <c r="C622" s="73"/>
      <c r="D622" s="73"/>
      <c r="E622" s="73"/>
      <c r="F622" s="73"/>
      <c r="G622" s="73"/>
      <c r="H622" s="73"/>
      <c r="I622" s="73"/>
      <c r="J622" s="73"/>
      <c r="K622" s="73">
        <v>877.05099999999993</v>
      </c>
      <c r="L622" s="73">
        <v>15.983499999999999</v>
      </c>
      <c r="M622" s="73">
        <v>4.5410000000000004</v>
      </c>
      <c r="N622" s="73"/>
      <c r="O622" s="73">
        <v>897.57550000000003</v>
      </c>
    </row>
    <row r="623" spans="1:15" x14ac:dyDescent="0.3">
      <c r="B623" t="s">
        <v>433</v>
      </c>
      <c r="C623" s="73"/>
      <c r="D623" s="73"/>
      <c r="E623" s="73"/>
      <c r="F623" s="73"/>
      <c r="G623" s="73">
        <v>12293.730579999999</v>
      </c>
      <c r="H623" s="73">
        <v>5448.75425</v>
      </c>
      <c r="I623" s="73">
        <v>3977.0230000000001</v>
      </c>
      <c r="J623" s="73">
        <v>784.92947500000002</v>
      </c>
      <c r="K623" s="73"/>
      <c r="L623" s="73"/>
      <c r="M623" s="73"/>
      <c r="N623" s="73"/>
      <c r="O623" s="73">
        <v>22504.437305000003</v>
      </c>
    </row>
    <row r="624" spans="1:15" x14ac:dyDescent="0.3">
      <c r="B624" t="s">
        <v>442</v>
      </c>
      <c r="C624" s="73"/>
      <c r="D624" s="73"/>
      <c r="E624" s="73"/>
      <c r="F624" s="73"/>
      <c r="G624" s="73"/>
      <c r="H624" s="73"/>
      <c r="I624" s="73"/>
      <c r="J624" s="73">
        <v>1800.9380000000001</v>
      </c>
      <c r="K624" s="73">
        <v>956.31</v>
      </c>
      <c r="L624" s="73"/>
      <c r="M624" s="73"/>
      <c r="N624" s="73"/>
      <c r="O624" s="73">
        <v>2757.248</v>
      </c>
    </row>
    <row r="625" spans="1:15" x14ac:dyDescent="0.3">
      <c r="A625" s="71" t="s">
        <v>750</v>
      </c>
      <c r="B625" s="71"/>
      <c r="C625" s="74">
        <v>10946.437</v>
      </c>
      <c r="D625" s="74">
        <v>105.527</v>
      </c>
      <c r="E625" s="74">
        <v>4082.3139999999999</v>
      </c>
      <c r="F625" s="74"/>
      <c r="G625" s="74">
        <v>18998.938299999998</v>
      </c>
      <c r="H625" s="74">
        <v>60136.860583000001</v>
      </c>
      <c r="I625" s="74">
        <v>109688.48133299999</v>
      </c>
      <c r="J625" s="74">
        <v>127524.16624299999</v>
      </c>
      <c r="K625" s="74">
        <v>87418.980060999995</v>
      </c>
      <c r="L625" s="74">
        <v>80480.813850999999</v>
      </c>
      <c r="M625" s="74">
        <v>78571.095024999988</v>
      </c>
      <c r="N625" s="74">
        <v>72796.803107</v>
      </c>
      <c r="O625" s="74">
        <v>650750.41650299996</v>
      </c>
    </row>
    <row r="626" spans="1:15" x14ac:dyDescent="0.3">
      <c r="A626" t="s">
        <v>74</v>
      </c>
      <c r="B626" t="s">
        <v>100</v>
      </c>
      <c r="C626" s="73">
        <v>59.73</v>
      </c>
      <c r="D626" s="73">
        <v>1411.5250000000001</v>
      </c>
      <c r="E626" s="73">
        <v>3737.0639999999999</v>
      </c>
      <c r="F626" s="73">
        <v>2992.0695000000001</v>
      </c>
      <c r="G626" s="73">
        <v>7254.3871820000004</v>
      </c>
      <c r="H626" s="73">
        <v>19282.553</v>
      </c>
      <c r="I626" s="73">
        <v>13663.361999999999</v>
      </c>
      <c r="J626" s="73">
        <v>36800.855755000004</v>
      </c>
      <c r="K626" s="73">
        <v>19220.477828000003</v>
      </c>
      <c r="L626" s="73">
        <v>31179.240493000001</v>
      </c>
      <c r="M626" s="73">
        <v>39420.532726000005</v>
      </c>
      <c r="N626" s="73">
        <v>31038.975826000002</v>
      </c>
      <c r="O626" s="73">
        <v>206060.77331000002</v>
      </c>
    </row>
    <row r="627" spans="1:15" x14ac:dyDescent="0.3">
      <c r="B627" t="s">
        <v>252</v>
      </c>
      <c r="C627" s="73"/>
      <c r="D627" s="73"/>
      <c r="E627" s="73"/>
      <c r="F627" s="73"/>
      <c r="G627" s="73">
        <v>2112.0259999999998</v>
      </c>
      <c r="H627" s="73">
        <v>8264.1626670000005</v>
      </c>
      <c r="I627" s="73">
        <v>10000.919833</v>
      </c>
      <c r="J627" s="73">
        <v>6031.9718819999998</v>
      </c>
      <c r="K627" s="73">
        <v>7160.1209660000004</v>
      </c>
      <c r="L627" s="73">
        <v>1926.1780000000001</v>
      </c>
      <c r="M627" s="73">
        <v>532.327</v>
      </c>
      <c r="N627" s="73">
        <v>23104.501499999998</v>
      </c>
      <c r="O627" s="73">
        <v>59132.207847999998</v>
      </c>
    </row>
    <row r="628" spans="1:15" x14ac:dyDescent="0.3">
      <c r="B628" t="s">
        <v>73</v>
      </c>
      <c r="C628" s="73"/>
      <c r="D628" s="73"/>
      <c r="E628" s="73"/>
      <c r="F628" s="73">
        <v>173.04599999999999</v>
      </c>
      <c r="G628" s="73"/>
      <c r="H628" s="73"/>
      <c r="I628" s="73">
        <v>16456.016</v>
      </c>
      <c r="J628" s="73">
        <v>26914.574262999999</v>
      </c>
      <c r="K628" s="73">
        <v>19852.69541</v>
      </c>
      <c r="L628" s="73">
        <v>39327.288411000001</v>
      </c>
      <c r="M628" s="73">
        <v>27824.203985</v>
      </c>
      <c r="N628" s="73">
        <v>9761.4822609999992</v>
      </c>
      <c r="O628" s="73">
        <v>140309.30632999999</v>
      </c>
    </row>
    <row r="629" spans="1:15" x14ac:dyDescent="0.3">
      <c r="B629" t="s">
        <v>229</v>
      </c>
      <c r="C629" s="73"/>
      <c r="D629" s="73"/>
      <c r="E629" s="73"/>
      <c r="F629" s="73">
        <v>62.093000000000004</v>
      </c>
      <c r="G629" s="73">
        <v>437.29899999999998</v>
      </c>
      <c r="H629" s="73">
        <v>195.08699999999999</v>
      </c>
      <c r="I629" s="73">
        <v>1827.2660000000001</v>
      </c>
      <c r="J629" s="73">
        <v>37841.220442000005</v>
      </c>
      <c r="K629" s="73">
        <v>27861.034820999997</v>
      </c>
      <c r="L629" s="73">
        <v>2817.760068</v>
      </c>
      <c r="M629" s="73">
        <v>2250.0119599999998</v>
      </c>
      <c r="N629" s="73">
        <v>3800.738163</v>
      </c>
      <c r="O629" s="73">
        <v>77092.510454000017</v>
      </c>
    </row>
    <row r="630" spans="1:15" x14ac:dyDescent="0.3">
      <c r="B630" t="s">
        <v>583</v>
      </c>
      <c r="C630" s="73"/>
      <c r="D630" s="73"/>
      <c r="E630" s="73"/>
      <c r="F630" s="73"/>
      <c r="G630" s="73"/>
      <c r="H630" s="73"/>
      <c r="I630" s="73"/>
      <c r="J630" s="73"/>
      <c r="K630" s="73">
        <v>126.934394</v>
      </c>
      <c r="L630" s="73">
        <v>545.437769</v>
      </c>
      <c r="M630" s="73">
        <v>1712.4263700000001</v>
      </c>
      <c r="N630" s="73">
        <v>198.15299999999999</v>
      </c>
      <c r="O630" s="73">
        <v>2582.9515329999999</v>
      </c>
    </row>
    <row r="631" spans="1:15" x14ac:dyDescent="0.3">
      <c r="B631" t="s">
        <v>353</v>
      </c>
      <c r="C631" s="73"/>
      <c r="D631" s="73"/>
      <c r="E631" s="73"/>
      <c r="F631" s="73"/>
      <c r="G631" s="73"/>
      <c r="H631" s="73"/>
      <c r="I631" s="73"/>
      <c r="J631" s="73">
        <v>715.05722700000001</v>
      </c>
      <c r="K631" s="73">
        <v>2939.4851150000004</v>
      </c>
      <c r="L631" s="73">
        <v>22.132000000000001</v>
      </c>
      <c r="M631" s="73"/>
      <c r="N631" s="73">
        <v>41.263161999999994</v>
      </c>
      <c r="O631" s="73">
        <v>3717.9375040000009</v>
      </c>
    </row>
    <row r="632" spans="1:15" x14ac:dyDescent="0.3">
      <c r="B632" t="s">
        <v>226</v>
      </c>
      <c r="C632" s="73"/>
      <c r="D632" s="73"/>
      <c r="E632" s="73"/>
      <c r="F632" s="73"/>
      <c r="G632" s="73"/>
      <c r="H632" s="73"/>
      <c r="I632" s="73"/>
      <c r="J632" s="73"/>
      <c r="K632" s="73">
        <v>934.16641400000003</v>
      </c>
      <c r="L632" s="73">
        <v>3073.2584999999999</v>
      </c>
      <c r="M632" s="73"/>
      <c r="N632" s="73"/>
      <c r="O632" s="73">
        <v>4007.4249140000002</v>
      </c>
    </row>
    <row r="633" spans="1:15" x14ac:dyDescent="0.3">
      <c r="B633" t="s">
        <v>498</v>
      </c>
      <c r="C633" s="73"/>
      <c r="D633" s="73"/>
      <c r="E633" s="73">
        <v>19.670000000000002</v>
      </c>
      <c r="F633" s="73">
        <v>6.21</v>
      </c>
      <c r="G633" s="73">
        <v>10.72</v>
      </c>
      <c r="H633" s="73"/>
      <c r="I633" s="73">
        <v>130.672</v>
      </c>
      <c r="J633" s="73">
        <v>35.032947</v>
      </c>
      <c r="K633" s="73"/>
      <c r="L633" s="73"/>
      <c r="M633" s="73"/>
      <c r="N633" s="73"/>
      <c r="O633" s="73">
        <v>202.304947</v>
      </c>
    </row>
    <row r="634" spans="1:15" x14ac:dyDescent="0.3">
      <c r="B634" t="s">
        <v>313</v>
      </c>
      <c r="C634" s="73"/>
      <c r="D634" s="73"/>
      <c r="E634" s="73"/>
      <c r="F634" s="73"/>
      <c r="G634" s="73"/>
      <c r="H634" s="73"/>
      <c r="I634" s="73"/>
      <c r="J634" s="73">
        <v>262.65899999999999</v>
      </c>
      <c r="K634" s="73">
        <v>3867.2457610000001</v>
      </c>
      <c r="L634" s="73">
        <v>307.54383300000001</v>
      </c>
      <c r="M634" s="73"/>
      <c r="N634" s="73"/>
      <c r="O634" s="73">
        <v>4437.4485939999995</v>
      </c>
    </row>
    <row r="635" spans="1:15" x14ac:dyDescent="0.3">
      <c r="B635" t="s">
        <v>324</v>
      </c>
      <c r="C635" s="73"/>
      <c r="D635" s="73"/>
      <c r="E635" s="73"/>
      <c r="F635" s="73"/>
      <c r="G635" s="73"/>
      <c r="H635" s="73"/>
      <c r="I635" s="73"/>
      <c r="J635" s="73"/>
      <c r="K635" s="73">
        <v>1229.5977330000001</v>
      </c>
      <c r="L635" s="73">
        <v>172.869</v>
      </c>
      <c r="M635" s="73"/>
      <c r="N635" s="73"/>
      <c r="O635" s="73">
        <v>1402.466733</v>
      </c>
    </row>
    <row r="636" spans="1:15" x14ac:dyDescent="0.3">
      <c r="B636" t="s">
        <v>689</v>
      </c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>
        <v>313.32671399999998</v>
      </c>
      <c r="N636" s="73"/>
      <c r="O636" s="73">
        <v>313.32671399999998</v>
      </c>
    </row>
    <row r="637" spans="1:15" x14ac:dyDescent="0.3">
      <c r="B637" t="s">
        <v>386</v>
      </c>
      <c r="C637" s="73"/>
      <c r="D637" s="73"/>
      <c r="E637" s="73"/>
      <c r="F637" s="73"/>
      <c r="G637" s="73"/>
      <c r="H637" s="73"/>
      <c r="I637" s="73"/>
      <c r="J637" s="73">
        <v>581.77149999999995</v>
      </c>
      <c r="K637" s="73">
        <v>4582.0156809999999</v>
      </c>
      <c r="L637" s="73"/>
      <c r="M637" s="73"/>
      <c r="N637" s="73"/>
      <c r="O637" s="73">
        <v>5163.7871809999997</v>
      </c>
    </row>
    <row r="638" spans="1:15" x14ac:dyDescent="0.3">
      <c r="B638" t="s">
        <v>347</v>
      </c>
      <c r="C638" s="73"/>
      <c r="D638" s="73"/>
      <c r="E638" s="73"/>
      <c r="F638" s="73"/>
      <c r="G638" s="73"/>
      <c r="H638" s="73"/>
      <c r="I638" s="73"/>
      <c r="J638" s="73"/>
      <c r="K638" s="73">
        <v>883.29916700000001</v>
      </c>
      <c r="L638" s="73">
        <v>53.580364000000003</v>
      </c>
      <c r="M638" s="73"/>
      <c r="N638" s="73"/>
      <c r="O638" s="73">
        <v>936.87953100000004</v>
      </c>
    </row>
    <row r="639" spans="1:15" x14ac:dyDescent="0.3">
      <c r="B639" t="s">
        <v>516</v>
      </c>
      <c r="C639" s="73"/>
      <c r="D639" s="73"/>
      <c r="E639" s="73"/>
      <c r="F639" s="73"/>
      <c r="G639" s="73"/>
      <c r="H639" s="73"/>
      <c r="I639" s="73"/>
      <c r="J639" s="73">
        <v>256.54950000000002</v>
      </c>
      <c r="K639" s="73">
        <v>20.47</v>
      </c>
      <c r="L639" s="73"/>
      <c r="M639" s="73"/>
      <c r="N639" s="73"/>
      <c r="O639" s="73">
        <v>277.01949999999999</v>
      </c>
    </row>
    <row r="640" spans="1:15" x14ac:dyDescent="0.3">
      <c r="B640" t="s">
        <v>600</v>
      </c>
      <c r="C640" s="73"/>
      <c r="D640" s="73"/>
      <c r="E640" s="73"/>
      <c r="F640" s="73"/>
      <c r="G640" s="73"/>
      <c r="H640" s="73"/>
      <c r="I640" s="73"/>
      <c r="J640" s="73"/>
      <c r="K640" s="73"/>
      <c r="L640" s="73">
        <v>273.41478000000001</v>
      </c>
      <c r="M640" s="73"/>
      <c r="N640" s="73"/>
      <c r="O640" s="73">
        <v>273.41478000000001</v>
      </c>
    </row>
    <row r="641" spans="1:15" x14ac:dyDescent="0.3">
      <c r="B641" t="s">
        <v>213</v>
      </c>
      <c r="C641" s="73"/>
      <c r="D641" s="73"/>
      <c r="E641" s="73">
        <v>477.76</v>
      </c>
      <c r="F641" s="73">
        <v>4479.1899999999996</v>
      </c>
      <c r="G641" s="73">
        <v>7023.1194999999998</v>
      </c>
      <c r="H641" s="73">
        <v>5605.6548329999996</v>
      </c>
      <c r="I641" s="73">
        <v>3818.1653329999999</v>
      </c>
      <c r="J641" s="73">
        <v>3833.6728979999998</v>
      </c>
      <c r="K641" s="73">
        <v>2557.9209310000006</v>
      </c>
      <c r="L641" s="73">
        <v>3830.1245709999994</v>
      </c>
      <c r="M641" s="73">
        <v>52.505234000000002</v>
      </c>
      <c r="N641" s="73"/>
      <c r="O641" s="73">
        <v>31678.113300000001</v>
      </c>
    </row>
    <row r="642" spans="1:15" x14ac:dyDescent="0.3">
      <c r="A642" s="71" t="s">
        <v>751</v>
      </c>
      <c r="B642" s="71"/>
      <c r="C642" s="74">
        <v>59.73</v>
      </c>
      <c r="D642" s="74">
        <v>1411.5250000000001</v>
      </c>
      <c r="E642" s="74">
        <v>4234.4939999999997</v>
      </c>
      <c r="F642" s="74">
        <v>7712.6084999999994</v>
      </c>
      <c r="G642" s="74">
        <v>16837.551682000001</v>
      </c>
      <c r="H642" s="74">
        <v>33347.457499999997</v>
      </c>
      <c r="I642" s="74">
        <v>45896.401165999996</v>
      </c>
      <c r="J642" s="74">
        <v>113273.365414</v>
      </c>
      <c r="K642" s="74">
        <v>91235.464221000017</v>
      </c>
      <c r="L642" s="74">
        <v>83528.827789000017</v>
      </c>
      <c r="M642" s="74">
        <v>72105.333989000006</v>
      </c>
      <c r="N642" s="74">
        <v>67945.113912000001</v>
      </c>
      <c r="O642" s="74">
        <v>537587.87317299994</v>
      </c>
    </row>
    <row r="643" spans="1:15" x14ac:dyDescent="0.3">
      <c r="A643" t="s">
        <v>41</v>
      </c>
      <c r="B643" t="s">
        <v>40</v>
      </c>
      <c r="C643" s="73"/>
      <c r="D643" s="73"/>
      <c r="E643" s="73"/>
      <c r="F643" s="73">
        <v>574.22299999999996</v>
      </c>
      <c r="G643" s="73">
        <v>13466.745000000001</v>
      </c>
      <c r="H643" s="73">
        <v>33519.733625000001</v>
      </c>
      <c r="I643" s="73">
        <v>69709.570000000007</v>
      </c>
      <c r="J643" s="73">
        <v>47852.67568</v>
      </c>
      <c r="K643" s="73">
        <v>54556.234053</v>
      </c>
      <c r="L643" s="73">
        <v>77289.966357999991</v>
      </c>
      <c r="M643" s="73">
        <v>63801.193045</v>
      </c>
      <c r="N643" s="73">
        <v>51989.780133</v>
      </c>
      <c r="O643" s="73">
        <v>412760.12089399999</v>
      </c>
    </row>
    <row r="644" spans="1:15" x14ac:dyDescent="0.3">
      <c r="B644" t="s">
        <v>149</v>
      </c>
      <c r="C644" s="73"/>
      <c r="D644" s="73">
        <v>527.44399999999996</v>
      </c>
      <c r="E644" s="73">
        <v>27541.777999999998</v>
      </c>
      <c r="F644" s="73">
        <v>25915.823499999999</v>
      </c>
      <c r="G644" s="73">
        <v>35341.145215000004</v>
      </c>
      <c r="H644" s="73">
        <v>28236.925999999999</v>
      </c>
      <c r="I644" s="73">
        <v>21460.435833</v>
      </c>
      <c r="J644" s="73">
        <v>12763.751586999999</v>
      </c>
      <c r="K644" s="73">
        <v>10682.888639000001</v>
      </c>
      <c r="L644" s="73">
        <v>10959.308903000001</v>
      </c>
      <c r="M644" s="73">
        <v>12684.272676999999</v>
      </c>
      <c r="N644" s="73">
        <v>8477.2366120000006</v>
      </c>
      <c r="O644" s="73">
        <v>194591.01096600003</v>
      </c>
    </row>
    <row r="645" spans="1:15" x14ac:dyDescent="0.3">
      <c r="B645" t="s">
        <v>109</v>
      </c>
      <c r="C645" s="73"/>
      <c r="D645" s="73"/>
      <c r="E645" s="73"/>
      <c r="F645" s="73"/>
      <c r="G645" s="73"/>
      <c r="H645" s="73">
        <v>17.837</v>
      </c>
      <c r="I645" s="73">
        <v>23314.002</v>
      </c>
      <c r="J645" s="73">
        <v>46106.482005999998</v>
      </c>
      <c r="K645" s="73">
        <v>41861.211963000002</v>
      </c>
      <c r="L645" s="73">
        <v>22200.556107</v>
      </c>
      <c r="M645" s="73">
        <v>3787.678093</v>
      </c>
      <c r="N645" s="73">
        <v>4481.7775000000001</v>
      </c>
      <c r="O645" s="73">
        <v>141769.544669</v>
      </c>
    </row>
    <row r="646" spans="1:15" x14ac:dyDescent="0.3">
      <c r="B646" t="s">
        <v>220</v>
      </c>
      <c r="C646" s="73"/>
      <c r="D646" s="73"/>
      <c r="E646" s="73"/>
      <c r="F646" s="73">
        <v>1114.2650000000001</v>
      </c>
      <c r="G646" s="73">
        <v>355.67099999999999</v>
      </c>
      <c r="H646" s="73">
        <v>308.601</v>
      </c>
      <c r="I646" s="73"/>
      <c r="J646" s="73">
        <v>1537.0450490000001</v>
      </c>
      <c r="K646" s="73">
        <v>11948.153052</v>
      </c>
      <c r="L646" s="73">
        <v>3418.1997030000002</v>
      </c>
      <c r="M646" s="73"/>
      <c r="N646" s="73"/>
      <c r="O646" s="73">
        <v>18681.934804</v>
      </c>
    </row>
    <row r="647" spans="1:15" x14ac:dyDescent="0.3">
      <c r="B647" t="s">
        <v>477</v>
      </c>
      <c r="C647" s="73"/>
      <c r="D647" s="73">
        <v>15.01</v>
      </c>
      <c r="E647" s="73">
        <v>2765.0050000000001</v>
      </c>
      <c r="F647" s="73">
        <v>18301.843000000001</v>
      </c>
      <c r="G647" s="73">
        <v>46928.826999999997</v>
      </c>
      <c r="H647" s="73">
        <v>22160.284333</v>
      </c>
      <c r="I647" s="73">
        <v>4598.1963329999999</v>
      </c>
      <c r="J647" s="73">
        <v>20.709</v>
      </c>
      <c r="K647" s="73"/>
      <c r="L647" s="73"/>
      <c r="M647" s="73"/>
      <c r="N647" s="73"/>
      <c r="O647" s="73">
        <v>94789.874666000003</v>
      </c>
    </row>
    <row r="648" spans="1:15" x14ac:dyDescent="0.3">
      <c r="B648" t="s">
        <v>312</v>
      </c>
      <c r="C648" s="73"/>
      <c r="D648" s="73"/>
      <c r="E648" s="73"/>
      <c r="F648" s="73"/>
      <c r="G648" s="73"/>
      <c r="H648" s="73"/>
      <c r="I648" s="73">
        <v>365.41800000000001</v>
      </c>
      <c r="J648" s="73">
        <v>1005.107951</v>
      </c>
      <c r="K648" s="73">
        <v>487.08220899999998</v>
      </c>
      <c r="L648" s="73">
        <v>190.50931599999998</v>
      </c>
      <c r="M648" s="73"/>
      <c r="N648" s="73"/>
      <c r="O648" s="73">
        <v>2048.1174759999999</v>
      </c>
    </row>
    <row r="649" spans="1:15" x14ac:dyDescent="0.3">
      <c r="B649" t="s">
        <v>225</v>
      </c>
      <c r="C649" s="73"/>
      <c r="D649" s="73">
        <v>333.53800000000001</v>
      </c>
      <c r="E649" s="73">
        <v>28634.003832999999</v>
      </c>
      <c r="F649" s="73">
        <v>44215.442077</v>
      </c>
      <c r="G649" s="73">
        <v>33974.877</v>
      </c>
      <c r="H649" s="73">
        <v>24256.396499999999</v>
      </c>
      <c r="I649" s="73"/>
      <c r="J649" s="73">
        <v>3071.3789999999999</v>
      </c>
      <c r="K649" s="73"/>
      <c r="L649" s="73">
        <v>3192.3227280000001</v>
      </c>
      <c r="M649" s="73"/>
      <c r="N649" s="73"/>
      <c r="O649" s="73">
        <v>137677.95913799998</v>
      </c>
    </row>
    <row r="650" spans="1:15" x14ac:dyDescent="0.3">
      <c r="B650" t="s">
        <v>90</v>
      </c>
      <c r="C650" s="73"/>
      <c r="D650" s="73"/>
      <c r="E650" s="73"/>
      <c r="F650" s="73"/>
      <c r="G650" s="73"/>
      <c r="H650" s="73"/>
      <c r="I650" s="73">
        <v>649.10400000000004</v>
      </c>
      <c r="J650" s="73">
        <v>61447.947999999997</v>
      </c>
      <c r="K650" s="73">
        <v>48682.438902000002</v>
      </c>
      <c r="L650" s="73">
        <v>31852.798766</v>
      </c>
      <c r="M650" s="73">
        <v>14387.014600999999</v>
      </c>
      <c r="N650" s="73"/>
      <c r="O650" s="73">
        <v>157019.30426899999</v>
      </c>
    </row>
    <row r="651" spans="1:15" x14ac:dyDescent="0.3">
      <c r="B651" t="s">
        <v>256</v>
      </c>
      <c r="C651" s="73"/>
      <c r="D651" s="73"/>
      <c r="E651" s="73"/>
      <c r="F651" s="73">
        <v>27.044</v>
      </c>
      <c r="G651" s="73">
        <v>363.90699999999998</v>
      </c>
      <c r="H651" s="73">
        <v>460.91199999999998</v>
      </c>
      <c r="I651" s="73">
        <v>373.73200000000003</v>
      </c>
      <c r="J651" s="73">
        <v>603.012203</v>
      </c>
      <c r="K651" s="73">
        <v>2380.9013199999999</v>
      </c>
      <c r="L651" s="73">
        <v>1255.637909</v>
      </c>
      <c r="M651" s="73"/>
      <c r="N651" s="73"/>
      <c r="O651" s="73">
        <v>5465.1464320000005</v>
      </c>
    </row>
    <row r="652" spans="1:15" x14ac:dyDescent="0.3">
      <c r="B652" t="s">
        <v>241</v>
      </c>
      <c r="C652" s="73"/>
      <c r="D652" s="73"/>
      <c r="E652" s="73"/>
      <c r="F652" s="73"/>
      <c r="G652" s="73"/>
      <c r="H652" s="73"/>
      <c r="I652" s="73"/>
      <c r="J652" s="73"/>
      <c r="K652" s="73">
        <v>2013.912372</v>
      </c>
      <c r="L652" s="73">
        <v>2496.6765839999998</v>
      </c>
      <c r="M652" s="73"/>
      <c r="N652" s="73"/>
      <c r="O652" s="73">
        <v>4510.5889559999996</v>
      </c>
    </row>
    <row r="653" spans="1:15" x14ac:dyDescent="0.3">
      <c r="B653" t="s">
        <v>183</v>
      </c>
      <c r="C653" s="73"/>
      <c r="D653" s="73"/>
      <c r="E653" s="73"/>
      <c r="F653" s="73"/>
      <c r="G653" s="73"/>
      <c r="H653" s="73"/>
      <c r="I653" s="73">
        <v>13.007999999999999</v>
      </c>
      <c r="J653" s="73">
        <v>2.5391919999999999</v>
      </c>
      <c r="K653" s="73">
        <v>3997.232211</v>
      </c>
      <c r="L653" s="73">
        <v>6730.776304</v>
      </c>
      <c r="M653" s="73">
        <v>781.17650000000003</v>
      </c>
      <c r="N653" s="73"/>
      <c r="O653" s="73">
        <v>11524.732206999999</v>
      </c>
    </row>
    <row r="654" spans="1:15" x14ac:dyDescent="0.3">
      <c r="B654" t="s">
        <v>143</v>
      </c>
      <c r="C654" s="73"/>
      <c r="D654" s="73"/>
      <c r="E654" s="73"/>
      <c r="F654" s="73"/>
      <c r="G654" s="73"/>
      <c r="H654" s="73">
        <v>896.2405</v>
      </c>
      <c r="I654" s="73">
        <v>18652.392500000002</v>
      </c>
      <c r="J654" s="73">
        <v>33401.909528000004</v>
      </c>
      <c r="K654" s="73">
        <v>23400.456000999999</v>
      </c>
      <c r="L654" s="73">
        <v>11993.209866000001</v>
      </c>
      <c r="M654" s="73">
        <v>3.7960050000000001</v>
      </c>
      <c r="N654" s="73"/>
      <c r="O654" s="73">
        <v>88348.004400000005</v>
      </c>
    </row>
    <row r="655" spans="1:15" x14ac:dyDescent="0.3">
      <c r="B655" t="s">
        <v>276</v>
      </c>
      <c r="C655" s="73"/>
      <c r="D655" s="73"/>
      <c r="E655" s="73"/>
      <c r="F655" s="73"/>
      <c r="G655" s="73">
        <v>605.65899999999999</v>
      </c>
      <c r="H655" s="73">
        <v>816.76199999999994</v>
      </c>
      <c r="I655" s="73">
        <v>505.98950000000002</v>
      </c>
      <c r="J655" s="73">
        <v>6363.9740959999999</v>
      </c>
      <c r="K655" s="73">
        <v>4621.5131229999997</v>
      </c>
      <c r="L655" s="73">
        <v>1117.152339</v>
      </c>
      <c r="M655" s="73"/>
      <c r="N655" s="73"/>
      <c r="O655" s="73">
        <v>14031.050058000001</v>
      </c>
    </row>
    <row r="656" spans="1:15" x14ac:dyDescent="0.3">
      <c r="B656" t="s">
        <v>304</v>
      </c>
      <c r="C656" s="73"/>
      <c r="D656" s="73"/>
      <c r="E656" s="73"/>
      <c r="F656" s="73"/>
      <c r="G656" s="73"/>
      <c r="H656" s="73"/>
      <c r="I656" s="73">
        <v>167.31299999999999</v>
      </c>
      <c r="J656" s="73">
        <v>833.52786700000001</v>
      </c>
      <c r="K656" s="73">
        <v>2933.5784589999998</v>
      </c>
      <c r="L656" s="73">
        <v>408.85384399999998</v>
      </c>
      <c r="M656" s="73"/>
      <c r="N656" s="73"/>
      <c r="O656" s="73">
        <v>4343.2731699999995</v>
      </c>
    </row>
    <row r="657" spans="1:15" x14ac:dyDescent="0.3">
      <c r="B657" t="s">
        <v>514</v>
      </c>
      <c r="C657" s="73"/>
      <c r="D657" s="73"/>
      <c r="E657" s="73"/>
      <c r="F657" s="73"/>
      <c r="G657" s="73"/>
      <c r="H657" s="73">
        <v>2.2879999999999998</v>
      </c>
      <c r="I657" s="73"/>
      <c r="J657" s="73">
        <v>2164.3649999999998</v>
      </c>
      <c r="K657" s="73">
        <v>529.13499999999999</v>
      </c>
      <c r="L657" s="73"/>
      <c r="M657" s="73"/>
      <c r="N657" s="73"/>
      <c r="O657" s="73">
        <v>2695.7879999999996</v>
      </c>
    </row>
    <row r="658" spans="1:15" x14ac:dyDescent="0.3">
      <c r="B658" t="s">
        <v>418</v>
      </c>
      <c r="C658" s="73">
        <v>158.113</v>
      </c>
      <c r="D658" s="73">
        <v>3227.23</v>
      </c>
      <c r="E658" s="73">
        <v>9008.09</v>
      </c>
      <c r="F658" s="73">
        <v>36095.168686999998</v>
      </c>
      <c r="G658" s="73">
        <v>18135.331999999999</v>
      </c>
      <c r="H658" s="73">
        <v>11806.348</v>
      </c>
      <c r="I658" s="73">
        <v>1202.1234999999999</v>
      </c>
      <c r="J658" s="73">
        <v>73.990127999999999</v>
      </c>
      <c r="K658" s="73">
        <v>5.5116420000000002</v>
      </c>
      <c r="L658" s="73"/>
      <c r="M658" s="73"/>
      <c r="N658" s="73"/>
      <c r="O658" s="73">
        <v>79711.906956999999</v>
      </c>
    </row>
    <row r="659" spans="1:15" x14ac:dyDescent="0.3">
      <c r="B659" t="s">
        <v>419</v>
      </c>
      <c r="C659" s="73"/>
      <c r="D659" s="73"/>
      <c r="E659" s="73"/>
      <c r="F659" s="73">
        <v>726.67100000000005</v>
      </c>
      <c r="G659" s="73">
        <v>6545.665</v>
      </c>
      <c r="H659" s="73">
        <v>388.00450000000001</v>
      </c>
      <c r="I659" s="73">
        <v>2619.5549999999998</v>
      </c>
      <c r="J659" s="73"/>
      <c r="K659" s="73"/>
      <c r="L659" s="73"/>
      <c r="M659" s="73">
        <v>0.13338800000000001</v>
      </c>
      <c r="N659" s="73"/>
      <c r="O659" s="73">
        <v>10280.028888000001</v>
      </c>
    </row>
    <row r="660" spans="1:15" x14ac:dyDescent="0.3">
      <c r="A660" s="71" t="s">
        <v>741</v>
      </c>
      <c r="B660" s="71"/>
      <c r="C660" s="74">
        <v>158.113</v>
      </c>
      <c r="D660" s="74">
        <v>4103.2219999999998</v>
      </c>
      <c r="E660" s="74">
        <v>67948.876833000002</v>
      </c>
      <c r="F660" s="74">
        <v>126970.480264</v>
      </c>
      <c r="G660" s="74">
        <v>155717.82821500002</v>
      </c>
      <c r="H660" s="74">
        <v>122870.33345799999</v>
      </c>
      <c r="I660" s="74">
        <v>143630.83966599999</v>
      </c>
      <c r="J660" s="74">
        <v>217248.41628699997</v>
      </c>
      <c r="K660" s="74">
        <v>208100.24894600004</v>
      </c>
      <c r="L660" s="74">
        <v>173105.96872699997</v>
      </c>
      <c r="M660" s="74">
        <v>95445.264308999991</v>
      </c>
      <c r="N660" s="74">
        <v>64948.794244999997</v>
      </c>
      <c r="O660" s="74">
        <v>1380248.38595</v>
      </c>
    </row>
    <row r="661" spans="1:15" x14ac:dyDescent="0.3">
      <c r="A661" t="s">
        <v>120</v>
      </c>
      <c r="B661" t="s">
        <v>424</v>
      </c>
      <c r="C661" s="73"/>
      <c r="D661" s="73"/>
      <c r="E661" s="73">
        <v>948.33</v>
      </c>
      <c r="F661" s="73">
        <v>3145.194</v>
      </c>
      <c r="G661" s="73">
        <v>7385.2349999999997</v>
      </c>
      <c r="H661" s="73">
        <v>2703.1379999999999</v>
      </c>
      <c r="I661" s="73">
        <v>3439.7380000000003</v>
      </c>
      <c r="J661" s="73">
        <v>4271.6625000000004</v>
      </c>
      <c r="K661" s="73">
        <v>8726.7088409999997</v>
      </c>
      <c r="L661" s="73"/>
      <c r="M661" s="73">
        <v>19637.031435000001</v>
      </c>
      <c r="N661" s="73">
        <v>54572.917622000001</v>
      </c>
      <c r="O661" s="73">
        <v>104829.95539799999</v>
      </c>
    </row>
    <row r="662" spans="1:15" x14ac:dyDescent="0.3">
      <c r="B662" t="s">
        <v>119</v>
      </c>
      <c r="C662" s="73"/>
      <c r="D662" s="73"/>
      <c r="E662" s="73"/>
      <c r="F662" s="73"/>
      <c r="G662" s="73"/>
      <c r="H662" s="73"/>
      <c r="I662" s="73">
        <v>668.50400000000002</v>
      </c>
      <c r="J662" s="73">
        <v>30537.223855999997</v>
      </c>
      <c r="K662" s="73">
        <v>12209.937343000003</v>
      </c>
      <c r="L662" s="73">
        <v>16454.273823</v>
      </c>
      <c r="M662" s="73">
        <v>7269.6834269999999</v>
      </c>
      <c r="N662" s="73">
        <v>9298.5148970000009</v>
      </c>
      <c r="O662" s="73">
        <v>76438.137346000003</v>
      </c>
    </row>
    <row r="663" spans="1:15" x14ac:dyDescent="0.3">
      <c r="B663" t="s">
        <v>718</v>
      </c>
      <c r="C663" s="73"/>
      <c r="D663" s="73"/>
      <c r="E663" s="73"/>
      <c r="F663" s="73"/>
      <c r="G663" s="73"/>
      <c r="H663" s="73"/>
      <c r="I663" s="73"/>
      <c r="J663" s="73"/>
      <c r="K663" s="73">
        <v>35.12424</v>
      </c>
      <c r="L663" s="73">
        <v>636.88</v>
      </c>
      <c r="M663" s="73">
        <v>6261.8009070000007</v>
      </c>
      <c r="N663" s="73">
        <v>942.05700000000002</v>
      </c>
      <c r="O663" s="73">
        <v>7875.8621470000007</v>
      </c>
    </row>
    <row r="664" spans="1:15" x14ac:dyDescent="0.3">
      <c r="B664" t="s">
        <v>246</v>
      </c>
      <c r="C664" s="73"/>
      <c r="D664" s="73"/>
      <c r="E664" s="73"/>
      <c r="F664" s="73"/>
      <c r="G664" s="73"/>
      <c r="H664" s="73"/>
      <c r="I664" s="73">
        <v>233.25399999999999</v>
      </c>
      <c r="J664" s="73">
        <v>7015.5712739999999</v>
      </c>
      <c r="K664" s="73">
        <v>2796.1217820000002</v>
      </c>
      <c r="L664" s="73">
        <v>2232.4110000000001</v>
      </c>
      <c r="M664" s="73"/>
      <c r="N664" s="73"/>
      <c r="O664" s="73">
        <v>12277.358056000001</v>
      </c>
    </row>
    <row r="665" spans="1:15" x14ac:dyDescent="0.3">
      <c r="B665" t="s">
        <v>127</v>
      </c>
      <c r="C665" s="73">
        <v>11407.562</v>
      </c>
      <c r="D665" s="73">
        <v>17338.184499999999</v>
      </c>
      <c r="E665" s="73">
        <v>75832.807000000001</v>
      </c>
      <c r="F665" s="73">
        <v>66146.791840000005</v>
      </c>
      <c r="G665" s="73">
        <v>71839.400167</v>
      </c>
      <c r="H665" s="73">
        <v>29528.709500000001</v>
      </c>
      <c r="I665" s="73">
        <v>15075.2</v>
      </c>
      <c r="J665" s="73">
        <v>3632.8748539999997</v>
      </c>
      <c r="K665" s="73">
        <v>14139.788699000001</v>
      </c>
      <c r="L665" s="73">
        <v>15012.026782000001</v>
      </c>
      <c r="M665" s="73"/>
      <c r="N665" s="73"/>
      <c r="O665" s="73">
        <v>319953.34534200002</v>
      </c>
    </row>
    <row r="666" spans="1:15" x14ac:dyDescent="0.3">
      <c r="A666" s="71" t="s">
        <v>759</v>
      </c>
      <c r="B666" s="71"/>
      <c r="C666" s="74">
        <v>11407.562</v>
      </c>
      <c r="D666" s="74">
        <v>17338.184499999999</v>
      </c>
      <c r="E666" s="74">
        <v>76781.137000000002</v>
      </c>
      <c r="F666" s="74">
        <v>69291.985840000008</v>
      </c>
      <c r="G666" s="74">
        <v>79224.635167</v>
      </c>
      <c r="H666" s="74">
        <v>32231.8475</v>
      </c>
      <c r="I666" s="74">
        <v>19416.696000000004</v>
      </c>
      <c r="J666" s="74">
        <v>45457.332483999999</v>
      </c>
      <c r="K666" s="74">
        <v>37907.680905000001</v>
      </c>
      <c r="L666" s="74">
        <v>34335.591605000001</v>
      </c>
      <c r="M666" s="74">
        <v>33168.515769000005</v>
      </c>
      <c r="N666" s="74">
        <v>64813.489519000002</v>
      </c>
      <c r="O666" s="74">
        <v>521374.65828899998</v>
      </c>
    </row>
    <row r="667" spans="1:15" x14ac:dyDescent="0.3">
      <c r="A667" t="s">
        <v>63</v>
      </c>
      <c r="B667" t="s">
        <v>62</v>
      </c>
      <c r="C667" s="73">
        <v>50833.576999999997</v>
      </c>
      <c r="D667" s="73">
        <v>60891.999167999995</v>
      </c>
      <c r="E667" s="73">
        <v>67140.018523999999</v>
      </c>
      <c r="F667" s="73">
        <v>96111.889627000011</v>
      </c>
      <c r="G667" s="73">
        <v>121634.57891300002</v>
      </c>
      <c r="H667" s="73">
        <v>125206.04141400001</v>
      </c>
      <c r="I667" s="73">
        <v>100259.26476399999</v>
      </c>
      <c r="J667" s="73">
        <v>82941.218388999987</v>
      </c>
      <c r="K667" s="73">
        <v>66027.60481199999</v>
      </c>
      <c r="L667" s="73">
        <v>55285.155253999998</v>
      </c>
      <c r="M667" s="73">
        <v>50930.840287999999</v>
      </c>
      <c r="N667" s="73">
        <v>43626.734050999999</v>
      </c>
      <c r="O667" s="73">
        <v>920888.92220399994</v>
      </c>
    </row>
    <row r="668" spans="1:15" x14ac:dyDescent="0.3">
      <c r="B668" t="s">
        <v>201</v>
      </c>
      <c r="C668" s="73">
        <v>3575.011</v>
      </c>
      <c r="D668" s="73"/>
      <c r="E668" s="73">
        <v>21329.994999999999</v>
      </c>
      <c r="F668" s="73">
        <v>37746.553850000004</v>
      </c>
      <c r="G668" s="73">
        <v>45959.478000000003</v>
      </c>
      <c r="H668" s="73">
        <v>95738.45066599999</v>
      </c>
      <c r="I668" s="73">
        <v>31917.7925</v>
      </c>
      <c r="J668" s="73">
        <v>2912.0216489999998</v>
      </c>
      <c r="K668" s="73">
        <v>8085.3488940000007</v>
      </c>
      <c r="L668" s="73">
        <v>5115.8698459999996</v>
      </c>
      <c r="M668" s="73">
        <v>16045.00749</v>
      </c>
      <c r="N668" s="73">
        <v>6234.2465000000002</v>
      </c>
      <c r="O668" s="73">
        <v>274659.775395</v>
      </c>
    </row>
    <row r="669" spans="1:15" x14ac:dyDescent="0.3">
      <c r="B669" t="s">
        <v>358</v>
      </c>
      <c r="C669" s="73"/>
      <c r="D669" s="73"/>
      <c r="E669" s="73">
        <v>318.33600000000001</v>
      </c>
      <c r="F669" s="73">
        <v>9070.4855000000007</v>
      </c>
      <c r="G669" s="73">
        <v>3416.3705</v>
      </c>
      <c r="H669" s="73">
        <v>344.29500000000002</v>
      </c>
      <c r="I669" s="73">
        <v>265.17399999999998</v>
      </c>
      <c r="J669" s="73">
        <v>136.94941800000001</v>
      </c>
      <c r="K669" s="73"/>
      <c r="L669" s="73">
        <v>8.0157950000000007</v>
      </c>
      <c r="M669" s="73"/>
      <c r="N669" s="73"/>
      <c r="O669" s="73">
        <v>13559.626213</v>
      </c>
    </row>
    <row r="670" spans="1:15" x14ac:dyDescent="0.3">
      <c r="A670" s="71" t="s">
        <v>754</v>
      </c>
      <c r="B670" s="71"/>
      <c r="C670" s="74">
        <v>54408.587999999996</v>
      </c>
      <c r="D670" s="74">
        <v>60891.999167999995</v>
      </c>
      <c r="E670" s="74">
        <v>88788.34952399999</v>
      </c>
      <c r="F670" s="74">
        <v>142928.92897700003</v>
      </c>
      <c r="G670" s="74">
        <v>171010.427413</v>
      </c>
      <c r="H670" s="74">
        <v>221288.78708000001</v>
      </c>
      <c r="I670" s="74">
        <v>132442.231264</v>
      </c>
      <c r="J670" s="74">
        <v>85990.189455999993</v>
      </c>
      <c r="K670" s="74">
        <v>74112.953705999986</v>
      </c>
      <c r="L670" s="74">
        <v>60409.040894999998</v>
      </c>
      <c r="M670" s="74">
        <v>66975.847777999996</v>
      </c>
      <c r="N670" s="74">
        <v>49860.980551000001</v>
      </c>
      <c r="O670" s="74">
        <v>1209108.3238119998</v>
      </c>
    </row>
    <row r="671" spans="1:15" x14ac:dyDescent="0.3">
      <c r="A671" t="s">
        <v>147</v>
      </c>
      <c r="B671" t="s">
        <v>253</v>
      </c>
      <c r="C671" s="73"/>
      <c r="D671" s="73"/>
      <c r="E671" s="73"/>
      <c r="F671" s="73"/>
      <c r="G671" s="73"/>
      <c r="H671" s="73"/>
      <c r="I671" s="73"/>
      <c r="J671" s="73"/>
      <c r="K671" s="73">
        <v>816.47950000000003</v>
      </c>
      <c r="L671" s="73">
        <v>1827.4537949999999</v>
      </c>
      <c r="M671" s="73">
        <v>48.621707999999998</v>
      </c>
      <c r="N671" s="73">
        <v>26019.506444999999</v>
      </c>
      <c r="O671" s="73">
        <v>28712.061448</v>
      </c>
    </row>
    <row r="672" spans="1:15" x14ac:dyDescent="0.3">
      <c r="B672" t="s">
        <v>552</v>
      </c>
      <c r="C672" s="73"/>
      <c r="D672" s="73"/>
      <c r="E672" s="73"/>
      <c r="F672" s="73"/>
      <c r="G672" s="73"/>
      <c r="H672" s="73"/>
      <c r="I672" s="73"/>
      <c r="J672" s="73"/>
      <c r="K672" s="73"/>
      <c r="L672" s="73">
        <v>3043.375082</v>
      </c>
      <c r="M672" s="73">
        <v>13695.903432999999</v>
      </c>
      <c r="N672" s="73">
        <v>7895.1694280000002</v>
      </c>
      <c r="O672" s="73">
        <v>24634.447942999999</v>
      </c>
    </row>
    <row r="673" spans="2:15" x14ac:dyDescent="0.3">
      <c r="B673" t="s">
        <v>180</v>
      </c>
      <c r="C673" s="73"/>
      <c r="D673" s="73"/>
      <c r="E673" s="73"/>
      <c r="F673" s="73"/>
      <c r="G673" s="73"/>
      <c r="H673" s="73"/>
      <c r="I673" s="73">
        <v>1513.0311669999999</v>
      </c>
      <c r="J673" s="73">
        <v>5459.3525310000005</v>
      </c>
      <c r="K673" s="73">
        <v>35029.769027999995</v>
      </c>
      <c r="L673" s="73">
        <v>6956.0707149999998</v>
      </c>
      <c r="M673" s="73">
        <v>4361.8984149999997</v>
      </c>
      <c r="N673" s="73">
        <v>4434.5029699999996</v>
      </c>
      <c r="O673" s="73">
        <v>57754.624825999999</v>
      </c>
    </row>
    <row r="674" spans="2:15" x14ac:dyDescent="0.3">
      <c r="B674" t="s">
        <v>812</v>
      </c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>
        <v>3325.4813560000002</v>
      </c>
      <c r="O674" s="73">
        <v>3325.4813560000002</v>
      </c>
    </row>
    <row r="675" spans="2:15" x14ac:dyDescent="0.3">
      <c r="B675" t="s">
        <v>146</v>
      </c>
      <c r="C675" s="73"/>
      <c r="D675" s="73"/>
      <c r="E675" s="73"/>
      <c r="F675" s="73"/>
      <c r="G675" s="73"/>
      <c r="H675" s="73"/>
      <c r="I675" s="73">
        <v>14553.795556999999</v>
      </c>
      <c r="J675" s="73">
        <v>30601.56365</v>
      </c>
      <c r="K675" s="73">
        <v>27140.826240999999</v>
      </c>
      <c r="L675" s="73">
        <v>11284.766138000001</v>
      </c>
      <c r="M675" s="73"/>
      <c r="N675" s="73">
        <v>3226.254805</v>
      </c>
      <c r="O675" s="73">
        <v>86807.206391000014</v>
      </c>
    </row>
    <row r="676" spans="2:15" x14ac:dyDescent="0.3">
      <c r="B676" t="s">
        <v>250</v>
      </c>
      <c r="C676" s="73"/>
      <c r="D676" s="73"/>
      <c r="E676" s="73"/>
      <c r="F676" s="73"/>
      <c r="G676" s="73"/>
      <c r="H676" s="73"/>
      <c r="I676" s="73">
        <v>572.92849999999999</v>
      </c>
      <c r="J676" s="73">
        <v>2240.625</v>
      </c>
      <c r="K676" s="73">
        <v>1102.2990530000002</v>
      </c>
      <c r="L676" s="73">
        <v>2138.6476669999997</v>
      </c>
      <c r="M676" s="73">
        <v>791.56640099999993</v>
      </c>
      <c r="N676" s="73">
        <v>758.51986199999999</v>
      </c>
      <c r="O676" s="73">
        <v>7604.586483</v>
      </c>
    </row>
    <row r="677" spans="2:15" x14ac:dyDescent="0.3">
      <c r="B677" t="s">
        <v>847</v>
      </c>
      <c r="C677" s="73"/>
      <c r="D677" s="73"/>
      <c r="E677" s="73">
        <v>8490.6959999999999</v>
      </c>
      <c r="F677" s="73">
        <v>9677.3643000000011</v>
      </c>
      <c r="G677" s="73">
        <v>2876.9727799999996</v>
      </c>
      <c r="H677" s="73">
        <v>1644.27</v>
      </c>
      <c r="I677" s="73">
        <v>2337.0535</v>
      </c>
      <c r="J677" s="73">
        <v>3681.5287030000004</v>
      </c>
      <c r="K677" s="73"/>
      <c r="L677" s="73"/>
      <c r="M677" s="73"/>
      <c r="N677" s="73">
        <v>642.235952</v>
      </c>
      <c r="O677" s="73">
        <v>29350.121234999999</v>
      </c>
    </row>
    <row r="678" spans="2:15" x14ac:dyDescent="0.3">
      <c r="B678" t="s">
        <v>248</v>
      </c>
      <c r="C678" s="73"/>
      <c r="D678" s="73">
        <v>146.03200000000001</v>
      </c>
      <c r="E678" s="73">
        <v>2193.2330000000002</v>
      </c>
      <c r="F678" s="73">
        <v>513.83500000000004</v>
      </c>
      <c r="G678" s="73">
        <v>68.954999999999998</v>
      </c>
      <c r="H678" s="73">
        <v>729.46299999999997</v>
      </c>
      <c r="I678" s="73">
        <v>3593.8130000000001</v>
      </c>
      <c r="J678" s="73">
        <v>891.89645700000005</v>
      </c>
      <c r="K678" s="73">
        <v>4110.0281530000002</v>
      </c>
      <c r="L678" s="73">
        <v>1542.4038719999999</v>
      </c>
      <c r="M678" s="73">
        <v>547.02983200000006</v>
      </c>
      <c r="N678" s="73">
        <v>519.455735</v>
      </c>
      <c r="O678" s="73">
        <v>14856.145048999999</v>
      </c>
    </row>
    <row r="679" spans="2:15" x14ac:dyDescent="0.3">
      <c r="B679" t="s">
        <v>202</v>
      </c>
      <c r="C679" s="73"/>
      <c r="D679" s="73"/>
      <c r="E679" s="73"/>
      <c r="F679" s="73"/>
      <c r="G679" s="73"/>
      <c r="H679" s="73"/>
      <c r="I679" s="73">
        <v>307.58699999999999</v>
      </c>
      <c r="J679" s="73">
        <v>3610.2260000000001</v>
      </c>
      <c r="K679" s="73">
        <v>7117.5105020000001</v>
      </c>
      <c r="L679" s="73">
        <v>3813.1178150000001</v>
      </c>
      <c r="M679" s="73">
        <v>541.86466599999994</v>
      </c>
      <c r="N679" s="73">
        <v>134.666</v>
      </c>
      <c r="O679" s="73">
        <v>15524.971982999998</v>
      </c>
    </row>
    <row r="680" spans="2:15" x14ac:dyDescent="0.3">
      <c r="B680" t="s">
        <v>441</v>
      </c>
      <c r="C680" s="73"/>
      <c r="D680" s="73"/>
      <c r="E680" s="73"/>
      <c r="F680" s="73"/>
      <c r="G680" s="73"/>
      <c r="H680" s="73"/>
      <c r="I680" s="73"/>
      <c r="J680" s="73"/>
      <c r="K680" s="73">
        <v>463.358</v>
      </c>
      <c r="L680" s="73"/>
      <c r="M680" s="73"/>
      <c r="N680" s="73">
        <v>58.272404000000002</v>
      </c>
      <c r="O680" s="73">
        <v>521.630404</v>
      </c>
    </row>
    <row r="681" spans="2:15" x14ac:dyDescent="0.3">
      <c r="B681" t="s">
        <v>496</v>
      </c>
      <c r="C681" s="73"/>
      <c r="D681" s="73"/>
      <c r="E681" s="73"/>
      <c r="F681" s="73"/>
      <c r="G681" s="73"/>
      <c r="H681" s="73"/>
      <c r="I681" s="73"/>
      <c r="J681" s="73"/>
      <c r="K681" s="73">
        <v>251.28116200000002</v>
      </c>
      <c r="L681" s="73"/>
      <c r="M681" s="73"/>
      <c r="N681" s="73"/>
      <c r="O681" s="73">
        <v>251.28116200000002</v>
      </c>
    </row>
    <row r="682" spans="2:15" x14ac:dyDescent="0.3">
      <c r="B682" t="s">
        <v>352</v>
      </c>
      <c r="C682" s="73">
        <v>687.66</v>
      </c>
      <c r="D682" s="73">
        <v>302.65600000000001</v>
      </c>
      <c r="E682" s="73"/>
      <c r="F682" s="73">
        <v>166.03399999999999</v>
      </c>
      <c r="G682" s="73">
        <v>491.27</v>
      </c>
      <c r="H682" s="73">
        <v>798.19</v>
      </c>
      <c r="I682" s="73">
        <v>823.94799999999998</v>
      </c>
      <c r="J682" s="73">
        <v>1708.255658</v>
      </c>
      <c r="K682" s="73">
        <v>748.33146099999999</v>
      </c>
      <c r="L682" s="73">
        <v>16.475536999999999</v>
      </c>
      <c r="M682" s="73"/>
      <c r="N682" s="73"/>
      <c r="O682" s="73">
        <v>5742.8206559999999</v>
      </c>
    </row>
    <row r="683" spans="2:15" x14ac:dyDescent="0.3">
      <c r="B683" t="s">
        <v>360</v>
      </c>
      <c r="C683" s="73"/>
      <c r="D683" s="73"/>
      <c r="E683" s="73"/>
      <c r="F683" s="73"/>
      <c r="G683" s="73"/>
      <c r="H683" s="73"/>
      <c r="I683" s="73"/>
      <c r="J683" s="73">
        <v>1646.446332</v>
      </c>
      <c r="K683" s="73">
        <v>2567.0666470000001</v>
      </c>
      <c r="L683" s="73">
        <v>12.892543</v>
      </c>
      <c r="M683" s="73"/>
      <c r="N683" s="73"/>
      <c r="O683" s="73">
        <v>4226.405522</v>
      </c>
    </row>
    <row r="684" spans="2:15" x14ac:dyDescent="0.3">
      <c r="B684" t="s">
        <v>465</v>
      </c>
      <c r="C684" s="73"/>
      <c r="D684" s="73"/>
      <c r="E684" s="73"/>
      <c r="F684" s="73"/>
      <c r="G684" s="73"/>
      <c r="H684" s="73"/>
      <c r="I684" s="73">
        <v>162.72749999999999</v>
      </c>
      <c r="J684" s="73">
        <v>3999.9633619999995</v>
      </c>
      <c r="K684" s="73">
        <v>2066.720143</v>
      </c>
      <c r="L684" s="73"/>
      <c r="M684" s="73"/>
      <c r="N684" s="73"/>
      <c r="O684" s="73">
        <v>6229.4110049999999</v>
      </c>
    </row>
    <row r="685" spans="2:15" x14ac:dyDescent="0.3">
      <c r="B685" t="s">
        <v>11</v>
      </c>
      <c r="C685" s="73"/>
      <c r="D685" s="73"/>
      <c r="E685" s="73"/>
      <c r="F685" s="73"/>
      <c r="G685" s="73"/>
      <c r="H685" s="73"/>
      <c r="I685" s="73">
        <v>937.68600000000004</v>
      </c>
      <c r="J685" s="73">
        <v>2120.7927810000001</v>
      </c>
      <c r="K685" s="73">
        <v>13133.829346999999</v>
      </c>
      <c r="L685" s="73">
        <v>980.473251</v>
      </c>
      <c r="M685" s="73"/>
      <c r="N685" s="73"/>
      <c r="O685" s="73">
        <v>17172.781379</v>
      </c>
    </row>
    <row r="686" spans="2:15" x14ac:dyDescent="0.3">
      <c r="B686" t="s">
        <v>231</v>
      </c>
      <c r="C686" s="73"/>
      <c r="D686" s="73"/>
      <c r="E686" s="73"/>
      <c r="F686" s="73"/>
      <c r="G686" s="73"/>
      <c r="H686" s="73"/>
      <c r="I686" s="73"/>
      <c r="J686" s="73"/>
      <c r="K686" s="73">
        <v>8405.9600219999993</v>
      </c>
      <c r="L686" s="73">
        <v>2748.8548430000001</v>
      </c>
      <c r="M686" s="73"/>
      <c r="N686" s="73"/>
      <c r="O686" s="73">
        <v>11154.814865</v>
      </c>
    </row>
    <row r="687" spans="2:15" x14ac:dyDescent="0.3">
      <c r="B687" t="s">
        <v>455</v>
      </c>
      <c r="C687" s="73"/>
      <c r="D687" s="73"/>
      <c r="E687" s="73"/>
      <c r="F687" s="73">
        <v>49.488999999999997</v>
      </c>
      <c r="G687" s="73">
        <v>2042.826</v>
      </c>
      <c r="H687" s="73">
        <v>10289.513999999999</v>
      </c>
      <c r="I687" s="73">
        <v>11327.091</v>
      </c>
      <c r="J687" s="73">
        <v>1931.7863049999999</v>
      </c>
      <c r="K687" s="73">
        <v>1558.3947900000001</v>
      </c>
      <c r="L687" s="73"/>
      <c r="M687" s="73"/>
      <c r="N687" s="73"/>
      <c r="O687" s="73">
        <v>27199.101094999998</v>
      </c>
    </row>
    <row r="688" spans="2:15" x14ac:dyDescent="0.3">
      <c r="B688" t="s">
        <v>270</v>
      </c>
      <c r="C688" s="73"/>
      <c r="D688" s="73"/>
      <c r="E688" s="73"/>
      <c r="F688" s="73"/>
      <c r="G688" s="73"/>
      <c r="H688" s="73"/>
      <c r="I688" s="73">
        <v>5906.9204650000001</v>
      </c>
      <c r="J688" s="73">
        <v>22197.810971999999</v>
      </c>
      <c r="K688" s="73">
        <v>8371.5157980000004</v>
      </c>
      <c r="L688" s="73">
        <v>1327.9337919999998</v>
      </c>
      <c r="M688" s="73"/>
      <c r="N688" s="73"/>
      <c r="O688" s="73">
        <v>37804.181026999999</v>
      </c>
    </row>
    <row r="689" spans="1:15" x14ac:dyDescent="0.3">
      <c r="B689" t="s">
        <v>426</v>
      </c>
      <c r="C689" s="73"/>
      <c r="D689" s="73"/>
      <c r="E689" s="73"/>
      <c r="F689" s="73"/>
      <c r="G689" s="73"/>
      <c r="H689" s="73"/>
      <c r="I689" s="73">
        <v>673.79300000000001</v>
      </c>
      <c r="J689" s="73">
        <v>1148.3579999999999</v>
      </c>
      <c r="K689" s="73">
        <v>3.6640000000000001</v>
      </c>
      <c r="L689" s="73"/>
      <c r="M689" s="73"/>
      <c r="N689" s="73"/>
      <c r="O689" s="73">
        <v>1825.8149999999998</v>
      </c>
    </row>
    <row r="690" spans="1:15" x14ac:dyDescent="0.3">
      <c r="B690" t="s">
        <v>350</v>
      </c>
      <c r="C690" s="73"/>
      <c r="D690" s="73"/>
      <c r="E690" s="73"/>
      <c r="F690" s="73"/>
      <c r="G690" s="73"/>
      <c r="H690" s="73"/>
      <c r="I690" s="73"/>
      <c r="J690" s="73"/>
      <c r="K690" s="73">
        <v>3489.0144989999999</v>
      </c>
      <c r="L690" s="73">
        <v>41.232819999999997</v>
      </c>
      <c r="M690" s="73">
        <v>8.4819999999999993</v>
      </c>
      <c r="N690" s="73"/>
      <c r="O690" s="73">
        <v>3538.729319</v>
      </c>
    </row>
    <row r="691" spans="1:15" x14ac:dyDescent="0.3">
      <c r="A691" s="71" t="s">
        <v>757</v>
      </c>
      <c r="B691" s="71"/>
      <c r="C691" s="74">
        <v>687.66</v>
      </c>
      <c r="D691" s="74">
        <v>448.68799999999999</v>
      </c>
      <c r="E691" s="74">
        <v>10683.929</v>
      </c>
      <c r="F691" s="74">
        <v>10406.722300000001</v>
      </c>
      <c r="G691" s="74">
        <v>5480.0237799999995</v>
      </c>
      <c r="H691" s="74">
        <v>13461.436999999998</v>
      </c>
      <c r="I691" s="74">
        <v>42710.374689000004</v>
      </c>
      <c r="J691" s="74">
        <v>81238.60575100001</v>
      </c>
      <c r="K691" s="74">
        <v>116376.04834599998</v>
      </c>
      <c r="L691" s="74">
        <v>35733.697869999996</v>
      </c>
      <c r="M691" s="74">
        <v>19995.366454999999</v>
      </c>
      <c r="N691" s="74">
        <v>47014.064956999995</v>
      </c>
      <c r="O691" s="74">
        <v>384236.61814800004</v>
      </c>
    </row>
    <row r="692" spans="1:15" x14ac:dyDescent="0.3">
      <c r="A692" t="s">
        <v>155</v>
      </c>
      <c r="B692" t="s">
        <v>912</v>
      </c>
      <c r="C692" s="73"/>
      <c r="D692" s="73"/>
      <c r="E692" s="73"/>
      <c r="F692" s="73"/>
      <c r="G692" s="73"/>
      <c r="H692" s="73"/>
      <c r="I692" s="73"/>
      <c r="J692" s="73">
        <v>69.886251999999999</v>
      </c>
      <c r="K692" s="73"/>
      <c r="L692" s="73"/>
      <c r="M692" s="73"/>
      <c r="N692" s="73">
        <v>17032.706778</v>
      </c>
      <c r="O692" s="73">
        <v>17102.59303</v>
      </c>
    </row>
    <row r="693" spans="1:15" x14ac:dyDescent="0.3">
      <c r="B693" t="s">
        <v>154</v>
      </c>
      <c r="C693" s="73"/>
      <c r="D693" s="73"/>
      <c r="E693" s="73"/>
      <c r="F693" s="73"/>
      <c r="G693" s="73"/>
      <c r="H693" s="73"/>
      <c r="I693" s="73"/>
      <c r="J693" s="73">
        <v>2743.0024869999997</v>
      </c>
      <c r="K693" s="73">
        <v>33634.391022999996</v>
      </c>
      <c r="L693" s="73">
        <v>10285.413999</v>
      </c>
      <c r="M693" s="73">
        <v>8100.0831109999999</v>
      </c>
      <c r="N693" s="73">
        <v>11475.404753999999</v>
      </c>
      <c r="O693" s="73">
        <v>66238.295373999994</v>
      </c>
    </row>
    <row r="694" spans="1:15" x14ac:dyDescent="0.3">
      <c r="B694" t="s">
        <v>242</v>
      </c>
      <c r="C694" s="73"/>
      <c r="D694" s="73"/>
      <c r="E694" s="73"/>
      <c r="F694" s="73"/>
      <c r="G694" s="73"/>
      <c r="H694" s="73"/>
      <c r="I694" s="73"/>
      <c r="J694" s="73">
        <v>18220.409004999998</v>
      </c>
      <c r="K694" s="73">
        <v>13684.306685000001</v>
      </c>
      <c r="L694" s="73">
        <v>2419.2665790000001</v>
      </c>
      <c r="M694" s="73">
        <v>20053.334205000003</v>
      </c>
      <c r="N694" s="73">
        <v>10671.012118000001</v>
      </c>
      <c r="O694" s="73">
        <v>65048.328592000005</v>
      </c>
    </row>
    <row r="695" spans="1:15" x14ac:dyDescent="0.3">
      <c r="B695" t="s">
        <v>911</v>
      </c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>
        <v>2467.3371379999999</v>
      </c>
      <c r="O695" s="73">
        <v>2467.3371379999999</v>
      </c>
    </row>
    <row r="696" spans="1:15" x14ac:dyDescent="0.3">
      <c r="B696" t="s">
        <v>726</v>
      </c>
      <c r="C696" s="73"/>
      <c r="D696" s="73"/>
      <c r="E696" s="73"/>
      <c r="F696" s="73"/>
      <c r="G696" s="73">
        <v>30.033999999999999</v>
      </c>
      <c r="H696" s="73">
        <v>52.814</v>
      </c>
      <c r="I696" s="73"/>
      <c r="J696" s="73">
        <v>15.862976</v>
      </c>
      <c r="K696" s="73">
        <v>19.432193999999999</v>
      </c>
      <c r="L696" s="73"/>
      <c r="M696" s="73">
        <v>25.05</v>
      </c>
      <c r="N696" s="73">
        <v>1853.5281599999998</v>
      </c>
      <c r="O696" s="73">
        <v>1996.7213299999999</v>
      </c>
    </row>
    <row r="697" spans="1:15" x14ac:dyDescent="0.3">
      <c r="B697" t="s">
        <v>240</v>
      </c>
      <c r="C697" s="73"/>
      <c r="D697" s="73"/>
      <c r="E697" s="73"/>
      <c r="F697" s="73"/>
      <c r="G697" s="73"/>
      <c r="H697" s="73"/>
      <c r="I697" s="73"/>
      <c r="J697" s="73">
        <v>19.51136</v>
      </c>
      <c r="K697" s="73">
        <v>1602.3377549999998</v>
      </c>
      <c r="L697" s="73">
        <v>2517.7016990000002</v>
      </c>
      <c r="M697" s="73">
        <v>4054.9063939999996</v>
      </c>
      <c r="N697" s="73">
        <v>960.87454100000002</v>
      </c>
      <c r="O697" s="73">
        <v>9155.331748999999</v>
      </c>
    </row>
    <row r="698" spans="1:15" x14ac:dyDescent="0.3">
      <c r="B698" t="s">
        <v>378</v>
      </c>
      <c r="C698" s="73"/>
      <c r="D698" s="73"/>
      <c r="E698" s="73"/>
      <c r="F698" s="73"/>
      <c r="G698" s="73"/>
      <c r="H698" s="73"/>
      <c r="I698" s="73"/>
      <c r="J698" s="73">
        <v>840.48931000000005</v>
      </c>
      <c r="K698" s="73">
        <v>405.72891800000002</v>
      </c>
      <c r="L698" s="73"/>
      <c r="M698" s="73"/>
      <c r="N698" s="73">
        <v>197.54000000000002</v>
      </c>
      <c r="O698" s="73">
        <v>1443.7582280000001</v>
      </c>
    </row>
    <row r="699" spans="1:15" x14ac:dyDescent="0.3">
      <c r="B699" t="s">
        <v>473</v>
      </c>
      <c r="C699" s="73"/>
      <c r="D699" s="73"/>
      <c r="E699" s="73"/>
      <c r="F699" s="73"/>
      <c r="G699" s="73"/>
      <c r="H699" s="73"/>
      <c r="I699" s="73"/>
      <c r="J699" s="73">
        <v>285.88054499999998</v>
      </c>
      <c r="K699" s="73">
        <v>349.26937800000002</v>
      </c>
      <c r="L699" s="73"/>
      <c r="M699" s="73"/>
      <c r="N699" s="73"/>
      <c r="O699" s="73">
        <v>635.14992299999994</v>
      </c>
    </row>
    <row r="700" spans="1:15" x14ac:dyDescent="0.3">
      <c r="B700" t="s">
        <v>14</v>
      </c>
      <c r="C700" s="73"/>
      <c r="D700" s="73"/>
      <c r="E700" s="73"/>
      <c r="F700" s="73">
        <v>3108.1005</v>
      </c>
      <c r="G700" s="73">
        <v>7501.6594999999998</v>
      </c>
      <c r="H700" s="73">
        <v>1650.5654999999999</v>
      </c>
      <c r="I700" s="73"/>
      <c r="J700" s="73"/>
      <c r="K700" s="73"/>
      <c r="L700" s="73"/>
      <c r="M700" s="73"/>
      <c r="N700" s="73"/>
      <c r="O700" s="73">
        <v>12260.325500000001</v>
      </c>
    </row>
    <row r="701" spans="1:15" x14ac:dyDescent="0.3">
      <c r="B701" t="s">
        <v>691</v>
      </c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>
        <v>295.39979</v>
      </c>
      <c r="N701" s="73"/>
      <c r="O701" s="73">
        <v>295.39979</v>
      </c>
    </row>
    <row r="702" spans="1:15" x14ac:dyDescent="0.3">
      <c r="B702" t="s">
        <v>491</v>
      </c>
      <c r="C702" s="73"/>
      <c r="D702" s="73"/>
      <c r="E702" s="73"/>
      <c r="F702" s="73"/>
      <c r="G702" s="73"/>
      <c r="H702" s="73">
        <v>427.33249999999998</v>
      </c>
      <c r="I702" s="73">
        <v>154.59649999999999</v>
      </c>
      <c r="J702" s="73">
        <v>264.05759499999999</v>
      </c>
      <c r="K702" s="73">
        <v>529.63043400000004</v>
      </c>
      <c r="L702" s="73"/>
      <c r="M702" s="73"/>
      <c r="N702" s="73"/>
      <c r="O702" s="73">
        <v>1375.617029</v>
      </c>
    </row>
    <row r="703" spans="1:15" x14ac:dyDescent="0.3">
      <c r="B703" t="s">
        <v>382</v>
      </c>
      <c r="C703" s="73"/>
      <c r="D703" s="73">
        <v>9715.7853329999998</v>
      </c>
      <c r="E703" s="73">
        <v>35498.714999999997</v>
      </c>
      <c r="F703" s="73">
        <v>17559.893</v>
      </c>
      <c r="G703" s="73">
        <v>19205.176833000001</v>
      </c>
      <c r="H703" s="73">
        <v>6461.8789999999999</v>
      </c>
      <c r="I703" s="73">
        <v>1317.3554999999999</v>
      </c>
      <c r="J703" s="73">
        <v>879.12966700000004</v>
      </c>
      <c r="K703" s="73">
        <v>728.04201699999999</v>
      </c>
      <c r="L703" s="73"/>
      <c r="M703" s="73"/>
      <c r="N703" s="73"/>
      <c r="O703" s="73">
        <v>91365.976350000012</v>
      </c>
    </row>
    <row r="704" spans="1:15" x14ac:dyDescent="0.3">
      <c r="B704" t="s">
        <v>325</v>
      </c>
      <c r="C704" s="73"/>
      <c r="D704" s="73"/>
      <c r="E704" s="73"/>
      <c r="F704" s="73"/>
      <c r="G704" s="73"/>
      <c r="H704" s="73"/>
      <c r="I704" s="73">
        <v>11.419</v>
      </c>
      <c r="J704" s="73">
        <v>6682.8938879999996</v>
      </c>
      <c r="K704" s="73">
        <v>3402.3523320000004</v>
      </c>
      <c r="L704" s="73">
        <v>164.431937</v>
      </c>
      <c r="M704" s="73"/>
      <c r="N704" s="73"/>
      <c r="O704" s="73">
        <v>10261.097156999998</v>
      </c>
    </row>
    <row r="705" spans="1:15" x14ac:dyDescent="0.3">
      <c r="B705" t="s">
        <v>493</v>
      </c>
      <c r="C705" s="73"/>
      <c r="D705" s="73"/>
      <c r="E705" s="73"/>
      <c r="F705" s="73"/>
      <c r="G705" s="73"/>
      <c r="H705" s="73"/>
      <c r="I705" s="73"/>
      <c r="J705" s="73">
        <v>169.15950700000002</v>
      </c>
      <c r="K705" s="73">
        <v>29.026250000000001</v>
      </c>
      <c r="L705" s="73"/>
      <c r="M705" s="73"/>
      <c r="N705" s="73"/>
      <c r="O705" s="73">
        <v>198.18575700000002</v>
      </c>
    </row>
    <row r="706" spans="1:15" x14ac:dyDescent="0.3">
      <c r="B706" t="s">
        <v>677</v>
      </c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>
        <v>489.89850000000001</v>
      </c>
      <c r="N706" s="73"/>
      <c r="O706" s="73">
        <v>489.89850000000001</v>
      </c>
    </row>
    <row r="707" spans="1:15" x14ac:dyDescent="0.3">
      <c r="B707" t="s">
        <v>361</v>
      </c>
      <c r="C707" s="73"/>
      <c r="D707" s="73"/>
      <c r="E707" s="73"/>
      <c r="F707" s="73"/>
      <c r="G707" s="73"/>
      <c r="H707" s="73"/>
      <c r="I707" s="73"/>
      <c r="J707" s="73">
        <v>2257.7139139999999</v>
      </c>
      <c r="K707" s="73">
        <v>9282.7107479999995</v>
      </c>
      <c r="L707" s="73">
        <v>5.765822</v>
      </c>
      <c r="M707" s="73"/>
      <c r="N707" s="73"/>
      <c r="O707" s="73">
        <v>11546.190483999999</v>
      </c>
    </row>
    <row r="708" spans="1:15" x14ac:dyDescent="0.3">
      <c r="B708" t="s">
        <v>308</v>
      </c>
      <c r="C708" s="73"/>
      <c r="D708" s="73"/>
      <c r="E708" s="73"/>
      <c r="F708" s="73"/>
      <c r="G708" s="73"/>
      <c r="H708" s="73"/>
      <c r="I708" s="73">
        <v>734.64200000000005</v>
      </c>
      <c r="J708" s="73"/>
      <c r="K708" s="73">
        <v>1694.963</v>
      </c>
      <c r="L708" s="73">
        <v>371.8535</v>
      </c>
      <c r="M708" s="73">
        <v>553.053</v>
      </c>
      <c r="N708" s="73"/>
      <c r="O708" s="73">
        <v>3354.5115000000001</v>
      </c>
    </row>
    <row r="709" spans="1:15" x14ac:dyDescent="0.3">
      <c r="B709" t="s">
        <v>717</v>
      </c>
      <c r="C709" s="73"/>
      <c r="D709" s="73"/>
      <c r="E709" s="73"/>
      <c r="F709" s="73"/>
      <c r="G709" s="73"/>
      <c r="H709" s="73"/>
      <c r="I709" s="73"/>
      <c r="J709" s="73"/>
      <c r="K709" s="73"/>
      <c r="L709" s="73">
        <v>5.8479999999999999</v>
      </c>
      <c r="M709" s="73">
        <v>545.04772500000001</v>
      </c>
      <c r="N709" s="73"/>
      <c r="O709" s="73">
        <v>550.89572499999997</v>
      </c>
    </row>
    <row r="710" spans="1:15" x14ac:dyDescent="0.3">
      <c r="B710" t="s">
        <v>494</v>
      </c>
      <c r="C710" s="73"/>
      <c r="D710" s="73"/>
      <c r="E710" s="73"/>
      <c r="F710" s="73"/>
      <c r="G710" s="73"/>
      <c r="H710" s="73"/>
      <c r="I710" s="73"/>
      <c r="J710" s="73"/>
      <c r="K710" s="73">
        <v>408.45800000000003</v>
      </c>
      <c r="L710" s="73"/>
      <c r="M710" s="73">
        <v>51.777999999999999</v>
      </c>
      <c r="N710" s="73"/>
      <c r="O710" s="73">
        <v>460.23600000000005</v>
      </c>
    </row>
    <row r="711" spans="1:15" x14ac:dyDescent="0.3">
      <c r="B711" t="s">
        <v>435</v>
      </c>
      <c r="C711" s="73"/>
      <c r="D711" s="73"/>
      <c r="E711" s="73">
        <v>131.65</v>
      </c>
      <c r="F711" s="73"/>
      <c r="G711" s="73">
        <v>1770.6020000000001</v>
      </c>
      <c r="H711" s="73">
        <v>858.19299999999998</v>
      </c>
      <c r="I711" s="73"/>
      <c r="J711" s="73">
        <v>3298.1784049999997</v>
      </c>
      <c r="K711" s="73">
        <v>3380.1929789999999</v>
      </c>
      <c r="L711" s="73"/>
      <c r="M711" s="73"/>
      <c r="N711" s="73"/>
      <c r="O711" s="73">
        <v>9438.8163839999997</v>
      </c>
    </row>
    <row r="712" spans="1:15" x14ac:dyDescent="0.3">
      <c r="B712" t="s">
        <v>694</v>
      </c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>
        <v>249.55950000000001</v>
      </c>
      <c r="N712" s="73"/>
      <c r="O712" s="73">
        <v>249.55950000000001</v>
      </c>
    </row>
    <row r="713" spans="1:15" x14ac:dyDescent="0.3">
      <c r="B713" t="s">
        <v>445</v>
      </c>
      <c r="C713" s="73"/>
      <c r="D713" s="73"/>
      <c r="E713" s="73"/>
      <c r="F713" s="73"/>
      <c r="G713" s="73"/>
      <c r="H713" s="73"/>
      <c r="I713" s="73"/>
      <c r="J713" s="73">
        <v>320.04399999999998</v>
      </c>
      <c r="K713" s="73">
        <v>457.04407899999995</v>
      </c>
      <c r="L713" s="73"/>
      <c r="M713" s="73"/>
      <c r="N713" s="73"/>
      <c r="O713" s="73">
        <v>777.08807899999988</v>
      </c>
    </row>
    <row r="714" spans="1:15" x14ac:dyDescent="0.3">
      <c r="B714" t="s">
        <v>18</v>
      </c>
      <c r="C714" s="73"/>
      <c r="D714" s="73"/>
      <c r="E714" s="73"/>
      <c r="F714" s="73"/>
      <c r="G714" s="73"/>
      <c r="H714" s="73"/>
      <c r="I714" s="73"/>
      <c r="J714" s="73"/>
      <c r="K714" s="73">
        <v>259.98776800000002</v>
      </c>
      <c r="L714" s="73"/>
      <c r="M714" s="73">
        <v>200.70915299999999</v>
      </c>
      <c r="N714" s="73"/>
      <c r="O714" s="73">
        <v>460.69692099999997</v>
      </c>
    </row>
    <row r="715" spans="1:15" x14ac:dyDescent="0.3">
      <c r="B715" t="s">
        <v>351</v>
      </c>
      <c r="C715" s="73"/>
      <c r="D715" s="73"/>
      <c r="E715" s="73"/>
      <c r="F715" s="73"/>
      <c r="G715" s="73"/>
      <c r="H715" s="73"/>
      <c r="I715" s="73"/>
      <c r="J715" s="73">
        <v>122.81</v>
      </c>
      <c r="K715" s="73">
        <v>25.253</v>
      </c>
      <c r="L715" s="73">
        <v>29.694181999999998</v>
      </c>
      <c r="M715" s="73"/>
      <c r="N715" s="73"/>
      <c r="O715" s="73">
        <v>177.757182</v>
      </c>
    </row>
    <row r="716" spans="1:15" x14ac:dyDescent="0.3">
      <c r="B716" t="s">
        <v>450</v>
      </c>
      <c r="C716" s="73"/>
      <c r="D716" s="73"/>
      <c r="E716" s="73">
        <v>38.276000000000003</v>
      </c>
      <c r="F716" s="73">
        <v>1688.2782999999999</v>
      </c>
      <c r="G716" s="73">
        <v>297.20299999999997</v>
      </c>
      <c r="H716" s="73"/>
      <c r="I716" s="73">
        <v>310.24799999999999</v>
      </c>
      <c r="J716" s="73">
        <v>6.2</v>
      </c>
      <c r="K716" s="73">
        <v>7093.9481570000007</v>
      </c>
      <c r="L716" s="73"/>
      <c r="M716" s="73"/>
      <c r="N716" s="73"/>
      <c r="O716" s="73">
        <v>9434.1534570000003</v>
      </c>
    </row>
    <row r="717" spans="1:15" x14ac:dyDescent="0.3">
      <c r="A717" s="71" t="s">
        <v>764</v>
      </c>
      <c r="B717" s="71"/>
      <c r="C717" s="74"/>
      <c r="D717" s="74">
        <v>9715.7853329999998</v>
      </c>
      <c r="E717" s="74">
        <v>35668.640999999996</v>
      </c>
      <c r="F717" s="74">
        <v>22356.271800000002</v>
      </c>
      <c r="G717" s="74">
        <v>28804.675332999999</v>
      </c>
      <c r="H717" s="74">
        <v>9450.7839999999997</v>
      </c>
      <c r="I717" s="74">
        <v>2528.2610000000004</v>
      </c>
      <c r="J717" s="74">
        <v>36195.228910999984</v>
      </c>
      <c r="K717" s="74">
        <v>76987.074716999996</v>
      </c>
      <c r="L717" s="74">
        <v>15799.975717999998</v>
      </c>
      <c r="M717" s="74">
        <v>34618.819378000007</v>
      </c>
      <c r="N717" s="74">
        <v>44658.403488999997</v>
      </c>
      <c r="O717" s="74">
        <v>316783.92067900009</v>
      </c>
    </row>
    <row r="718" spans="1:15" x14ac:dyDescent="0.3">
      <c r="A718" t="s">
        <v>528</v>
      </c>
      <c r="B718" t="s">
        <v>527</v>
      </c>
      <c r="C718" s="73"/>
      <c r="D718" s="73"/>
      <c r="E718" s="73"/>
      <c r="F718" s="73"/>
      <c r="G718" s="73"/>
      <c r="H718" s="73"/>
      <c r="I718" s="73">
        <v>1558.404</v>
      </c>
      <c r="J718" s="73">
        <v>5291.8739050000004</v>
      </c>
      <c r="K718" s="73">
        <v>13711.150675000001</v>
      </c>
      <c r="L718" s="73">
        <v>33029.635515000002</v>
      </c>
      <c r="M718" s="73">
        <v>43098.665319</v>
      </c>
      <c r="N718" s="73">
        <v>40182.490594999996</v>
      </c>
      <c r="O718" s="73">
        <v>136872.22000899998</v>
      </c>
    </row>
    <row r="719" spans="1:15" x14ac:dyDescent="0.3">
      <c r="A719" s="71" t="s">
        <v>758</v>
      </c>
      <c r="B719" s="71"/>
      <c r="C719" s="74"/>
      <c r="D719" s="74"/>
      <c r="E719" s="74"/>
      <c r="F719" s="74"/>
      <c r="G719" s="74"/>
      <c r="H719" s="74"/>
      <c r="I719" s="74">
        <v>1558.404</v>
      </c>
      <c r="J719" s="74">
        <v>5291.8739050000004</v>
      </c>
      <c r="K719" s="74">
        <v>13711.150675000001</v>
      </c>
      <c r="L719" s="74">
        <v>33029.635515000002</v>
      </c>
      <c r="M719" s="74">
        <v>43098.665319</v>
      </c>
      <c r="N719" s="74">
        <v>40182.490594999996</v>
      </c>
      <c r="O719" s="74">
        <v>136872.22000899998</v>
      </c>
    </row>
    <row r="720" spans="1:15" x14ac:dyDescent="0.3">
      <c r="A720" t="s">
        <v>81</v>
      </c>
      <c r="B720" t="s">
        <v>563</v>
      </c>
      <c r="C720" s="73"/>
      <c r="D720" s="73"/>
      <c r="E720" s="73"/>
      <c r="F720" s="73"/>
      <c r="G720" s="73"/>
      <c r="H720" s="73"/>
      <c r="I720" s="73"/>
      <c r="J720" s="73"/>
      <c r="K720" s="73"/>
      <c r="L720" s="73">
        <v>1717.5319999999999</v>
      </c>
      <c r="M720" s="73">
        <v>6135.4511199999997</v>
      </c>
      <c r="N720" s="73">
        <v>7571.8955679999999</v>
      </c>
      <c r="O720" s="73">
        <v>15424.878688000001</v>
      </c>
    </row>
    <row r="721" spans="2:15" x14ac:dyDescent="0.3">
      <c r="B721" t="s">
        <v>101</v>
      </c>
      <c r="C721" s="73"/>
      <c r="D721" s="73"/>
      <c r="E721" s="73"/>
      <c r="F721" s="73"/>
      <c r="G721" s="73"/>
      <c r="H721" s="73"/>
      <c r="I721" s="73">
        <v>1746.3465000000001</v>
      </c>
      <c r="J721" s="73">
        <v>88.817202999999992</v>
      </c>
      <c r="K721" s="73">
        <v>8001.1769670000003</v>
      </c>
      <c r="L721" s="73">
        <v>27047.470053000001</v>
      </c>
      <c r="M721" s="73">
        <v>15687.760617</v>
      </c>
      <c r="N721" s="73">
        <v>6849.9411129999999</v>
      </c>
      <c r="O721" s="73">
        <v>59421.512453000003</v>
      </c>
    </row>
    <row r="722" spans="2:15" x14ac:dyDescent="0.3">
      <c r="B722" t="s">
        <v>654</v>
      </c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>
        <v>1701.4622099999999</v>
      </c>
      <c r="N722" s="73">
        <v>4249.8339999999998</v>
      </c>
      <c r="O722" s="73">
        <v>5951.2962099999995</v>
      </c>
    </row>
    <row r="723" spans="2:15" x14ac:dyDescent="0.3">
      <c r="B723" t="s">
        <v>121</v>
      </c>
      <c r="C723" s="73"/>
      <c r="D723" s="73"/>
      <c r="E723" s="73">
        <v>1116.7149999999999</v>
      </c>
      <c r="F723" s="73">
        <v>15885.011666999999</v>
      </c>
      <c r="G723" s="73"/>
      <c r="H723" s="73">
        <v>5528.1710000000003</v>
      </c>
      <c r="I723" s="73">
        <v>123.883</v>
      </c>
      <c r="J723" s="73">
        <v>480.93200000000002</v>
      </c>
      <c r="K723" s="73">
        <v>33952.070288000003</v>
      </c>
      <c r="L723" s="73">
        <v>16298.171</v>
      </c>
      <c r="M723" s="73">
        <v>133.61099999999999</v>
      </c>
      <c r="N723" s="73">
        <v>4211.6409999999996</v>
      </c>
      <c r="O723" s="73">
        <v>77730.205955000012</v>
      </c>
    </row>
    <row r="724" spans="2:15" x14ac:dyDescent="0.3">
      <c r="B724" t="s">
        <v>497</v>
      </c>
      <c r="C724" s="73"/>
      <c r="D724" s="73"/>
      <c r="E724" s="73"/>
      <c r="F724" s="73"/>
      <c r="G724" s="73"/>
      <c r="H724" s="73"/>
      <c r="I724" s="73">
        <v>683.93799999999999</v>
      </c>
      <c r="J724" s="73">
        <v>1662.7135000000001</v>
      </c>
      <c r="K724" s="73">
        <v>816.4615</v>
      </c>
      <c r="L724" s="73"/>
      <c r="M724" s="73">
        <v>2172.5931030000002</v>
      </c>
      <c r="N724" s="73">
        <v>3455.5115000000001</v>
      </c>
      <c r="O724" s="73">
        <v>8791.217603000001</v>
      </c>
    </row>
    <row r="725" spans="2:15" x14ac:dyDescent="0.3">
      <c r="B725" t="s">
        <v>816</v>
      </c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>
        <v>2180.8195000000001</v>
      </c>
      <c r="O725" s="73">
        <v>2180.8195000000001</v>
      </c>
    </row>
    <row r="726" spans="2:15" x14ac:dyDescent="0.3">
      <c r="B726" t="s">
        <v>651</v>
      </c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>
        <v>1934.4550430000002</v>
      </c>
      <c r="N726" s="73">
        <v>651.72248500000001</v>
      </c>
      <c r="O726" s="73">
        <v>2586.1775280000002</v>
      </c>
    </row>
    <row r="727" spans="2:15" x14ac:dyDescent="0.3">
      <c r="B727" t="s">
        <v>365</v>
      </c>
      <c r="C727" s="73">
        <v>25491.928</v>
      </c>
      <c r="D727" s="73">
        <v>85051.224499999997</v>
      </c>
      <c r="E727" s="73">
        <v>70023.116139999998</v>
      </c>
      <c r="F727" s="73">
        <v>46738.743462999999</v>
      </c>
      <c r="G727" s="73">
        <v>13919.559499999999</v>
      </c>
      <c r="H727" s="73">
        <v>6323.4809999999998</v>
      </c>
      <c r="I727" s="73">
        <v>6414.2875000000004</v>
      </c>
      <c r="J727" s="73">
        <v>1371.9624220000001</v>
      </c>
      <c r="K727" s="73">
        <v>1110.8195000000001</v>
      </c>
      <c r="L727" s="73">
        <v>0.83123400000000003</v>
      </c>
      <c r="M727" s="73"/>
      <c r="N727" s="73">
        <v>548.99080299999991</v>
      </c>
      <c r="O727" s="73">
        <v>256994.94406200002</v>
      </c>
    </row>
    <row r="728" spans="2:15" x14ac:dyDescent="0.3">
      <c r="B728" t="s">
        <v>80</v>
      </c>
      <c r="C728" s="73"/>
      <c r="D728" s="73"/>
      <c r="E728" s="73"/>
      <c r="F728" s="73"/>
      <c r="G728" s="73"/>
      <c r="H728" s="73"/>
      <c r="I728" s="73"/>
      <c r="J728" s="73">
        <v>6506.8256309999997</v>
      </c>
      <c r="K728" s="73">
        <v>36978.043659000003</v>
      </c>
      <c r="L728" s="73">
        <v>34499.055586999995</v>
      </c>
      <c r="M728" s="73">
        <v>337.53399999999999</v>
      </c>
      <c r="N728" s="73">
        <v>474.15800000000002</v>
      </c>
      <c r="O728" s="73">
        <v>78795.616876999993</v>
      </c>
    </row>
    <row r="729" spans="2:15" x14ac:dyDescent="0.3">
      <c r="B729" t="s">
        <v>337</v>
      </c>
      <c r="C729" s="73"/>
      <c r="D729" s="73"/>
      <c r="E729" s="73"/>
      <c r="F729" s="73"/>
      <c r="G729" s="73"/>
      <c r="H729" s="73"/>
      <c r="I729" s="73"/>
      <c r="J729" s="73"/>
      <c r="K729" s="73">
        <v>179.57400000000001</v>
      </c>
      <c r="L729" s="73">
        <v>79.244668000000004</v>
      </c>
      <c r="M729" s="73">
        <v>1038.568</v>
      </c>
      <c r="N729" s="73">
        <v>186.63200000000001</v>
      </c>
      <c r="O729" s="73">
        <v>1484.0186680000002</v>
      </c>
    </row>
    <row r="730" spans="2:15" x14ac:dyDescent="0.3">
      <c r="B730" t="s">
        <v>530</v>
      </c>
      <c r="C730" s="73"/>
      <c r="D730" s="73"/>
      <c r="E730" s="73"/>
      <c r="F730" s="73"/>
      <c r="G730" s="73"/>
      <c r="H730" s="73"/>
      <c r="I730" s="73"/>
      <c r="J730" s="73"/>
      <c r="K730" s="73"/>
      <c r="L730" s="73">
        <v>18139.509396000001</v>
      </c>
      <c r="M730" s="73"/>
      <c r="N730" s="73"/>
      <c r="O730" s="73">
        <v>18139.509396000001</v>
      </c>
    </row>
    <row r="731" spans="2:15" x14ac:dyDescent="0.3">
      <c r="B731" t="s">
        <v>670</v>
      </c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>
        <v>1070.8638640000001</v>
      </c>
      <c r="N731" s="73"/>
      <c r="O731" s="73">
        <v>1070.8638640000001</v>
      </c>
    </row>
    <row r="732" spans="2:15" x14ac:dyDescent="0.3">
      <c r="B732" t="s">
        <v>402</v>
      </c>
      <c r="C732" s="73"/>
      <c r="D732" s="73"/>
      <c r="E732" s="73"/>
      <c r="F732" s="73"/>
      <c r="G732" s="73"/>
      <c r="H732" s="73"/>
      <c r="I732" s="73">
        <v>6202.91</v>
      </c>
      <c r="J732" s="73"/>
      <c r="K732" s="73"/>
      <c r="L732" s="73"/>
      <c r="M732" s="73"/>
      <c r="N732" s="73"/>
      <c r="O732" s="73">
        <v>6202.91</v>
      </c>
    </row>
    <row r="733" spans="2:15" x14ac:dyDescent="0.3">
      <c r="B733" t="s">
        <v>375</v>
      </c>
      <c r="C733" s="73"/>
      <c r="D733" s="73"/>
      <c r="E733" s="73"/>
      <c r="F733" s="73"/>
      <c r="G733" s="73"/>
      <c r="H733" s="73"/>
      <c r="I733" s="73"/>
      <c r="J733" s="73"/>
      <c r="K733" s="73">
        <v>364.72899999999998</v>
      </c>
      <c r="L733" s="73"/>
      <c r="M733" s="73"/>
      <c r="N733" s="73"/>
      <c r="O733" s="73">
        <v>364.72899999999998</v>
      </c>
    </row>
    <row r="734" spans="2:15" x14ac:dyDescent="0.3">
      <c r="B734" t="s">
        <v>602</v>
      </c>
      <c r="C734" s="73"/>
      <c r="D734" s="73"/>
      <c r="E734" s="73"/>
      <c r="F734" s="73"/>
      <c r="G734" s="73"/>
      <c r="H734" s="73"/>
      <c r="I734" s="73"/>
      <c r="J734" s="73"/>
      <c r="K734" s="73"/>
      <c r="L734" s="73">
        <v>229.94900000000001</v>
      </c>
      <c r="M734" s="73">
        <v>572.38754900000004</v>
      </c>
      <c r="N734" s="73"/>
      <c r="O734" s="73">
        <v>802.3365490000001</v>
      </c>
    </row>
    <row r="735" spans="2:15" x14ac:dyDescent="0.3">
      <c r="B735" t="s">
        <v>472</v>
      </c>
      <c r="C735" s="73"/>
      <c r="D735" s="73"/>
      <c r="E735" s="73"/>
      <c r="F735" s="73"/>
      <c r="G735" s="73"/>
      <c r="H735" s="73"/>
      <c r="I735" s="73"/>
      <c r="J735" s="73"/>
      <c r="K735" s="73">
        <v>336.7</v>
      </c>
      <c r="L735" s="73"/>
      <c r="M735" s="73"/>
      <c r="N735" s="73"/>
      <c r="O735" s="73">
        <v>336.7</v>
      </c>
    </row>
    <row r="736" spans="2:15" x14ac:dyDescent="0.3">
      <c r="B736" t="s">
        <v>373</v>
      </c>
      <c r="C736" s="73"/>
      <c r="D736" s="73"/>
      <c r="E736" s="73"/>
      <c r="F736" s="73"/>
      <c r="G736" s="73"/>
      <c r="H736" s="73"/>
      <c r="I736" s="73"/>
      <c r="J736" s="73"/>
      <c r="K736" s="73">
        <v>319.31400000000002</v>
      </c>
      <c r="L736" s="73"/>
      <c r="M736" s="73">
        <v>7.1989999999999998</v>
      </c>
      <c r="N736" s="73"/>
      <c r="O736" s="73">
        <v>326.51300000000003</v>
      </c>
    </row>
    <row r="737" spans="1:15" x14ac:dyDescent="0.3">
      <c r="B737" t="s">
        <v>547</v>
      </c>
      <c r="C737" s="73"/>
      <c r="D737" s="73"/>
      <c r="E737" s="73"/>
      <c r="F737" s="73"/>
      <c r="G737" s="73"/>
      <c r="H737" s="73"/>
      <c r="I737" s="73"/>
      <c r="J737" s="73">
        <v>92.919080000000008</v>
      </c>
      <c r="K737" s="73">
        <v>520.66772500000002</v>
      </c>
      <c r="L737" s="73">
        <v>3744.364</v>
      </c>
      <c r="M737" s="73"/>
      <c r="N737" s="73"/>
      <c r="O737" s="73">
        <v>4357.9508050000004</v>
      </c>
    </row>
    <row r="738" spans="1:15" x14ac:dyDescent="0.3">
      <c r="B738" t="s">
        <v>721</v>
      </c>
      <c r="C738" s="73"/>
      <c r="D738" s="73"/>
      <c r="E738" s="73"/>
      <c r="F738" s="73"/>
      <c r="G738" s="73"/>
      <c r="H738" s="73"/>
      <c r="I738" s="73"/>
      <c r="J738" s="73"/>
      <c r="K738" s="73"/>
      <c r="L738" s="73">
        <v>305.63600000000002</v>
      </c>
      <c r="M738" s="73">
        <v>2169.4780970000002</v>
      </c>
      <c r="N738" s="73"/>
      <c r="O738" s="73">
        <v>2475.1140970000001</v>
      </c>
    </row>
    <row r="739" spans="1:15" x14ac:dyDescent="0.3">
      <c r="A739" s="71" t="s">
        <v>748</v>
      </c>
      <c r="B739" s="71"/>
      <c r="C739" s="74">
        <v>25491.928</v>
      </c>
      <c r="D739" s="74">
        <v>85051.224499999997</v>
      </c>
      <c r="E739" s="74">
        <v>71139.831139999995</v>
      </c>
      <c r="F739" s="74">
        <v>62623.755129999998</v>
      </c>
      <c r="G739" s="74">
        <v>13919.559499999999</v>
      </c>
      <c r="H739" s="74">
        <v>11851.652</v>
      </c>
      <c r="I739" s="74">
        <v>15171.365</v>
      </c>
      <c r="J739" s="74">
        <v>10204.169836000001</v>
      </c>
      <c r="K739" s="74">
        <v>82579.556639000002</v>
      </c>
      <c r="L739" s="74">
        <v>102061.762938</v>
      </c>
      <c r="M739" s="74">
        <v>32961.363602999998</v>
      </c>
      <c r="N739" s="74">
        <v>30381.145968999997</v>
      </c>
      <c r="O739" s="74">
        <v>543437.31425500009</v>
      </c>
    </row>
    <row r="740" spans="1:15" x14ac:dyDescent="0.3">
      <c r="A740" t="s">
        <v>166</v>
      </c>
      <c r="B740" t="s">
        <v>165</v>
      </c>
      <c r="C740" s="73"/>
      <c r="D740" s="73"/>
      <c r="E740" s="73"/>
      <c r="F740" s="73"/>
      <c r="G740" s="73"/>
      <c r="H740" s="73"/>
      <c r="I740" s="73">
        <v>1014.931</v>
      </c>
      <c r="J740" s="73">
        <v>3772.3349759999996</v>
      </c>
      <c r="K740" s="73">
        <v>3750.2734559999999</v>
      </c>
      <c r="L740" s="73">
        <v>8194.6154819999992</v>
      </c>
      <c r="M740" s="73">
        <v>17718.998496</v>
      </c>
      <c r="N740" s="73">
        <v>12146.319414000001</v>
      </c>
      <c r="O740" s="73">
        <v>46597.472823999997</v>
      </c>
    </row>
    <row r="741" spans="1:15" x14ac:dyDescent="0.3">
      <c r="B741" t="s">
        <v>278</v>
      </c>
      <c r="C741" s="73"/>
      <c r="D741" s="73"/>
      <c r="E741" s="73"/>
      <c r="F741" s="73">
        <v>123.962</v>
      </c>
      <c r="G741" s="73">
        <v>344.642</v>
      </c>
      <c r="H741" s="73"/>
      <c r="I741" s="73">
        <v>2529.7350000000001</v>
      </c>
      <c r="J741" s="73">
        <v>3559.163372</v>
      </c>
      <c r="K741" s="73">
        <v>3242.8454999999999</v>
      </c>
      <c r="L741" s="73">
        <v>1100.2819999999999</v>
      </c>
      <c r="M741" s="73">
        <v>923.22299999999996</v>
      </c>
      <c r="N741" s="73">
        <v>8824.6861599999993</v>
      </c>
      <c r="O741" s="73">
        <v>20648.539032000001</v>
      </c>
    </row>
    <row r="742" spans="1:15" x14ac:dyDescent="0.3">
      <c r="B742" t="s">
        <v>184</v>
      </c>
      <c r="C742" s="73"/>
      <c r="D742" s="73"/>
      <c r="E742" s="73"/>
      <c r="F742" s="73"/>
      <c r="G742" s="73"/>
      <c r="H742" s="73"/>
      <c r="I742" s="73"/>
      <c r="J742" s="73"/>
      <c r="K742" s="73">
        <v>734.16051300000004</v>
      </c>
      <c r="L742" s="73">
        <v>6676.2324960000005</v>
      </c>
      <c r="M742" s="73">
        <v>5621.867851</v>
      </c>
      <c r="N742" s="73">
        <v>5586.3145939999995</v>
      </c>
      <c r="O742" s="73">
        <v>18618.575453999998</v>
      </c>
    </row>
    <row r="743" spans="1:15" x14ac:dyDescent="0.3">
      <c r="B743" t="s">
        <v>284</v>
      </c>
      <c r="C743" s="73"/>
      <c r="D743" s="73"/>
      <c r="E743" s="73"/>
      <c r="F743" s="73"/>
      <c r="G743" s="73"/>
      <c r="H743" s="73"/>
      <c r="I743" s="73">
        <v>347.03800000000001</v>
      </c>
      <c r="J743" s="73">
        <v>779.73728000000006</v>
      </c>
      <c r="K743" s="73">
        <v>969.89294299999995</v>
      </c>
      <c r="L743" s="73">
        <v>969.19202300000006</v>
      </c>
      <c r="M743" s="73">
        <v>1461.671951</v>
      </c>
      <c r="N743" s="73">
        <v>2049.017218</v>
      </c>
      <c r="O743" s="73">
        <v>6576.5494150000004</v>
      </c>
    </row>
    <row r="744" spans="1:15" x14ac:dyDescent="0.3">
      <c r="B744" t="s">
        <v>881</v>
      </c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>
        <v>296.10150500000003</v>
      </c>
      <c r="O744" s="73">
        <v>296.10150500000003</v>
      </c>
    </row>
    <row r="745" spans="1:15" x14ac:dyDescent="0.3">
      <c r="B745" t="s">
        <v>391</v>
      </c>
      <c r="C745" s="73"/>
      <c r="D745" s="73"/>
      <c r="E745" s="73">
        <v>5.2460000000000004</v>
      </c>
      <c r="F745" s="73">
        <v>333.041</v>
      </c>
      <c r="G745" s="73">
        <v>1724.4670000000001</v>
      </c>
      <c r="H745" s="73"/>
      <c r="I745" s="73">
        <v>77.867500000000007</v>
      </c>
      <c r="J745" s="73">
        <v>289.57927899999999</v>
      </c>
      <c r="K745" s="73"/>
      <c r="L745" s="73"/>
      <c r="M745" s="73">
        <v>9.147411</v>
      </c>
      <c r="N745" s="73">
        <v>6.407241</v>
      </c>
      <c r="O745" s="73">
        <v>2445.7554309999996</v>
      </c>
    </row>
    <row r="746" spans="1:15" x14ac:dyDescent="0.3">
      <c r="B746" t="s">
        <v>507</v>
      </c>
      <c r="C746" s="73"/>
      <c r="D746" s="73">
        <v>356.14</v>
      </c>
      <c r="E746" s="73"/>
      <c r="F746" s="73"/>
      <c r="G746" s="73">
        <v>7157.9314999999997</v>
      </c>
      <c r="H746" s="73">
        <v>12519.558499999999</v>
      </c>
      <c r="I746" s="73">
        <v>10578.845835999999</v>
      </c>
      <c r="J746" s="73">
        <v>2239.294386</v>
      </c>
      <c r="K746" s="73">
        <v>54.994</v>
      </c>
      <c r="L746" s="73"/>
      <c r="M746" s="73"/>
      <c r="N746" s="73"/>
      <c r="O746" s="73">
        <v>32906.764221999998</v>
      </c>
    </row>
    <row r="747" spans="1:15" x14ac:dyDescent="0.3">
      <c r="B747" t="s">
        <v>12</v>
      </c>
      <c r="C747" s="73"/>
      <c r="D747" s="73"/>
      <c r="E747" s="73"/>
      <c r="F747" s="73"/>
      <c r="G747" s="73"/>
      <c r="H747" s="73"/>
      <c r="I747" s="73"/>
      <c r="J747" s="73">
        <v>1124.009</v>
      </c>
      <c r="K747" s="73"/>
      <c r="L747" s="73"/>
      <c r="M747" s="73"/>
      <c r="N747" s="73"/>
      <c r="O747" s="73">
        <v>1124.009</v>
      </c>
    </row>
    <row r="748" spans="1:15" x14ac:dyDescent="0.3">
      <c r="B748" t="s">
        <v>298</v>
      </c>
      <c r="C748" s="73"/>
      <c r="D748" s="73"/>
      <c r="E748" s="73"/>
      <c r="F748" s="73"/>
      <c r="G748" s="73">
        <v>138.52799999999999</v>
      </c>
      <c r="H748" s="73"/>
      <c r="I748" s="73"/>
      <c r="J748" s="73"/>
      <c r="K748" s="73">
        <v>717.91492500000004</v>
      </c>
      <c r="L748" s="73">
        <v>560.68534999999997</v>
      </c>
      <c r="M748" s="73"/>
      <c r="N748" s="73"/>
      <c r="O748" s="73">
        <v>1417.128275</v>
      </c>
    </row>
    <row r="749" spans="1:15" x14ac:dyDescent="0.3">
      <c r="B749" t="s">
        <v>331</v>
      </c>
      <c r="C749" s="73"/>
      <c r="D749" s="73">
        <v>1205.798</v>
      </c>
      <c r="E749" s="73">
        <v>1071.97</v>
      </c>
      <c r="F749" s="73">
        <v>1412.383</v>
      </c>
      <c r="G749" s="73">
        <v>5722.558</v>
      </c>
      <c r="H749" s="73">
        <v>11489.46</v>
      </c>
      <c r="I749" s="73">
        <v>8450.5154729999995</v>
      </c>
      <c r="J749" s="73">
        <v>2187.394945</v>
      </c>
      <c r="K749" s="73">
        <v>308.09100000000001</v>
      </c>
      <c r="L749" s="73">
        <v>101.580112</v>
      </c>
      <c r="M749" s="73">
        <v>6.9342250000000005</v>
      </c>
      <c r="N749" s="73"/>
      <c r="O749" s="73">
        <v>31956.684754999998</v>
      </c>
    </row>
    <row r="750" spans="1:15" x14ac:dyDescent="0.3">
      <c r="B750" t="s">
        <v>216</v>
      </c>
      <c r="C750" s="73"/>
      <c r="D750" s="73"/>
      <c r="E750" s="73"/>
      <c r="F750" s="73"/>
      <c r="G750" s="73"/>
      <c r="H750" s="73"/>
      <c r="I750" s="73"/>
      <c r="J750" s="73"/>
      <c r="K750" s="73">
        <v>1495.85186</v>
      </c>
      <c r="L750" s="73">
        <v>3290.6084430000001</v>
      </c>
      <c r="M750" s="73">
        <v>4701.1442720000005</v>
      </c>
      <c r="N750" s="73"/>
      <c r="O750" s="73">
        <v>9487.6045750000012</v>
      </c>
    </row>
    <row r="751" spans="1:15" x14ac:dyDescent="0.3">
      <c r="A751" s="71" t="s">
        <v>762</v>
      </c>
      <c r="B751" s="71"/>
      <c r="C751" s="74"/>
      <c r="D751" s="74">
        <v>1561.9380000000001</v>
      </c>
      <c r="E751" s="74">
        <v>1077.2160000000001</v>
      </c>
      <c r="F751" s="74">
        <v>1869.386</v>
      </c>
      <c r="G751" s="74">
        <v>15088.126499999998</v>
      </c>
      <c r="H751" s="74">
        <v>24009.018499999998</v>
      </c>
      <c r="I751" s="74">
        <v>22998.932808999998</v>
      </c>
      <c r="J751" s="74">
        <v>13951.513238</v>
      </c>
      <c r="K751" s="74">
        <v>11274.024197000004</v>
      </c>
      <c r="L751" s="74">
        <v>20893.195906000001</v>
      </c>
      <c r="M751" s="74">
        <v>30442.987205999998</v>
      </c>
      <c r="N751" s="74">
        <v>28908.846132000002</v>
      </c>
      <c r="O751" s="74">
        <v>172075.184488</v>
      </c>
    </row>
    <row r="752" spans="1:15" x14ac:dyDescent="0.3">
      <c r="A752" t="s">
        <v>116</v>
      </c>
      <c r="B752" t="s">
        <v>115</v>
      </c>
      <c r="C752" s="73"/>
      <c r="D752" s="73"/>
      <c r="E752" s="73"/>
      <c r="F752" s="73"/>
      <c r="G752" s="73"/>
      <c r="H752" s="73"/>
      <c r="I752" s="73">
        <v>3024.386</v>
      </c>
      <c r="J752" s="73">
        <v>35923.955857000001</v>
      </c>
      <c r="K752" s="73">
        <v>20054.490973</v>
      </c>
      <c r="L752" s="73">
        <v>18469.030376999999</v>
      </c>
      <c r="M752" s="73">
        <v>11331.113069999999</v>
      </c>
      <c r="N752" s="73">
        <v>13992.515426000002</v>
      </c>
      <c r="O752" s="73">
        <v>102795.49170300001</v>
      </c>
    </row>
    <row r="753" spans="1:15" x14ac:dyDescent="0.3">
      <c r="B753" t="s">
        <v>182</v>
      </c>
      <c r="C753" s="73"/>
      <c r="D753" s="73"/>
      <c r="E753" s="73"/>
      <c r="F753" s="73"/>
      <c r="G753" s="73"/>
      <c r="H753" s="73">
        <v>32.866999999999997</v>
      </c>
      <c r="I753" s="73">
        <v>83.442999999999998</v>
      </c>
      <c r="J753" s="73">
        <v>3855.7771619999999</v>
      </c>
      <c r="K753" s="73">
        <v>1594.063652</v>
      </c>
      <c r="L753" s="73">
        <v>6612.8305229999996</v>
      </c>
      <c r="M753" s="73">
        <v>4453.1518249999999</v>
      </c>
      <c r="N753" s="73">
        <v>6847.4747359999992</v>
      </c>
      <c r="O753" s="73">
        <v>23479.607897999998</v>
      </c>
    </row>
    <row r="754" spans="1:15" x14ac:dyDescent="0.3">
      <c r="B754" t="s">
        <v>720</v>
      </c>
      <c r="C754" s="73"/>
      <c r="D754" s="73"/>
      <c r="E754" s="73"/>
      <c r="F754" s="73"/>
      <c r="G754" s="73"/>
      <c r="H754" s="73"/>
      <c r="I754" s="73"/>
      <c r="J754" s="73"/>
      <c r="K754" s="73"/>
      <c r="L754" s="73">
        <v>2455.1231250000001</v>
      </c>
      <c r="M754" s="73">
        <v>8124.5683559999998</v>
      </c>
      <c r="N754" s="73">
        <v>593.19163600000002</v>
      </c>
      <c r="O754" s="73">
        <v>11172.883116999999</v>
      </c>
    </row>
    <row r="755" spans="1:15" x14ac:dyDescent="0.3">
      <c r="B755" t="s">
        <v>723</v>
      </c>
      <c r="C755" s="73"/>
      <c r="D755" s="73"/>
      <c r="E755" s="73"/>
      <c r="F755" s="73"/>
      <c r="G755" s="73"/>
      <c r="H755" s="73"/>
      <c r="I755" s="73"/>
      <c r="J755" s="73"/>
      <c r="K755" s="73"/>
      <c r="L755" s="73">
        <v>81.602956000000006</v>
      </c>
      <c r="M755" s="73">
        <v>343.94676299999998</v>
      </c>
      <c r="N755" s="73">
        <v>511.49096800000001</v>
      </c>
      <c r="O755" s="73">
        <v>937.04068699999993</v>
      </c>
    </row>
    <row r="756" spans="1:15" x14ac:dyDescent="0.3">
      <c r="B756" t="s">
        <v>474</v>
      </c>
      <c r="C756" s="73"/>
      <c r="D756" s="73"/>
      <c r="E756" s="73"/>
      <c r="F756" s="73"/>
      <c r="G756" s="73">
        <v>717.02700000000004</v>
      </c>
      <c r="H756" s="73">
        <v>12149.376166999999</v>
      </c>
      <c r="I756" s="73">
        <v>14438.937667</v>
      </c>
      <c r="J756" s="73">
        <v>7757.0385669999996</v>
      </c>
      <c r="K756" s="73">
        <v>2025.5099560000001</v>
      </c>
      <c r="L756" s="73"/>
      <c r="M756" s="73"/>
      <c r="N756" s="73">
        <v>24.616</v>
      </c>
      <c r="O756" s="73">
        <v>37112.505357000002</v>
      </c>
    </row>
    <row r="757" spans="1:15" x14ac:dyDescent="0.3">
      <c r="B757" t="s">
        <v>395</v>
      </c>
      <c r="C757" s="73"/>
      <c r="D757" s="73"/>
      <c r="E757" s="73"/>
      <c r="F757" s="73"/>
      <c r="G757" s="73"/>
      <c r="H757" s="73"/>
      <c r="I757" s="73">
        <v>740.63350000000003</v>
      </c>
      <c r="J757" s="73"/>
      <c r="K757" s="73"/>
      <c r="L757" s="73"/>
      <c r="M757" s="73"/>
      <c r="N757" s="73"/>
      <c r="O757" s="73">
        <v>740.63350000000003</v>
      </c>
    </row>
    <row r="758" spans="1:15" x14ac:dyDescent="0.3">
      <c r="B758" t="s">
        <v>490</v>
      </c>
      <c r="C758" s="73"/>
      <c r="D758" s="73"/>
      <c r="E758" s="73"/>
      <c r="F758" s="73"/>
      <c r="G758" s="73"/>
      <c r="H758" s="73"/>
      <c r="I758" s="73"/>
      <c r="J758" s="73">
        <v>7772.134</v>
      </c>
      <c r="K758" s="73">
        <v>2604.1460000000002</v>
      </c>
      <c r="L758" s="73"/>
      <c r="M758" s="73"/>
      <c r="N758" s="73"/>
      <c r="O758" s="73">
        <v>10376.280000000001</v>
      </c>
    </row>
    <row r="759" spans="1:15" x14ac:dyDescent="0.3">
      <c r="A759" s="71" t="s">
        <v>761</v>
      </c>
      <c r="B759" s="71"/>
      <c r="C759" s="74"/>
      <c r="D759" s="74"/>
      <c r="E759" s="74"/>
      <c r="F759" s="74"/>
      <c r="G759" s="74">
        <v>717.02700000000004</v>
      </c>
      <c r="H759" s="74">
        <v>12182.243166999999</v>
      </c>
      <c r="I759" s="74">
        <v>18287.400167</v>
      </c>
      <c r="J759" s="74">
        <v>55308.905586000001</v>
      </c>
      <c r="K759" s="74">
        <v>26278.210580999999</v>
      </c>
      <c r="L759" s="74">
        <v>27618.586981</v>
      </c>
      <c r="M759" s="74">
        <v>24252.780014</v>
      </c>
      <c r="N759" s="74">
        <v>21969.288766000001</v>
      </c>
      <c r="O759" s="74">
        <v>186614.442262</v>
      </c>
    </row>
    <row r="760" spans="1:15" x14ac:dyDescent="0.3">
      <c r="A760" t="s">
        <v>152</v>
      </c>
      <c r="B760" t="s">
        <v>151</v>
      </c>
      <c r="C760" s="73"/>
      <c r="D760" s="73"/>
      <c r="E760" s="73"/>
      <c r="F760" s="73"/>
      <c r="G760" s="73"/>
      <c r="H760" s="73">
        <v>191.21</v>
      </c>
      <c r="I760" s="73">
        <v>1539.3465000000001</v>
      </c>
      <c r="J760" s="73">
        <v>634.94593099999997</v>
      </c>
      <c r="K760" s="73">
        <v>1678.5374469999999</v>
      </c>
      <c r="L760" s="73">
        <v>10238.178947</v>
      </c>
      <c r="M760" s="73">
        <v>11638.325325</v>
      </c>
      <c r="N760" s="73">
        <v>11276.278953999999</v>
      </c>
      <c r="O760" s="73">
        <v>37196.823104000003</v>
      </c>
    </row>
    <row r="761" spans="1:15" x14ac:dyDescent="0.3">
      <c r="B761" t="s">
        <v>334</v>
      </c>
      <c r="C761" s="73"/>
      <c r="D761" s="73"/>
      <c r="E761" s="73"/>
      <c r="F761" s="73"/>
      <c r="G761" s="73"/>
      <c r="H761" s="73"/>
      <c r="I761" s="73"/>
      <c r="J761" s="73"/>
      <c r="K761" s="73">
        <v>457.49790300000001</v>
      </c>
      <c r="L761" s="73">
        <v>96.2</v>
      </c>
      <c r="M761" s="73">
        <v>4124.3033269999996</v>
      </c>
      <c r="N761" s="73">
        <v>10480.944811000001</v>
      </c>
      <c r="O761" s="73">
        <v>15158.946041000001</v>
      </c>
    </row>
    <row r="762" spans="1:15" x14ac:dyDescent="0.3">
      <c r="B762" t="s">
        <v>287</v>
      </c>
      <c r="C762" s="73"/>
      <c r="D762" s="73"/>
      <c r="E762" s="73"/>
      <c r="F762" s="73"/>
      <c r="G762" s="73"/>
      <c r="H762" s="73"/>
      <c r="I762" s="73">
        <v>278.40249999999997</v>
      </c>
      <c r="J762" s="73">
        <v>55.118720000000003</v>
      </c>
      <c r="K762" s="73">
        <v>408.78800000000001</v>
      </c>
      <c r="L762" s="73">
        <v>856.46761399999991</v>
      </c>
      <c r="M762" s="73">
        <v>6.2773880000000002</v>
      </c>
      <c r="N762" s="73"/>
      <c r="O762" s="73">
        <v>1605.0542219999998</v>
      </c>
    </row>
    <row r="763" spans="1:15" x14ac:dyDescent="0.3">
      <c r="A763" s="71" t="s">
        <v>765</v>
      </c>
      <c r="B763" s="71"/>
      <c r="C763" s="74"/>
      <c r="D763" s="74"/>
      <c r="E763" s="74"/>
      <c r="F763" s="74"/>
      <c r="G763" s="74"/>
      <c r="H763" s="74">
        <v>191.21</v>
      </c>
      <c r="I763" s="74">
        <v>1817.749</v>
      </c>
      <c r="J763" s="74">
        <v>690.06465100000003</v>
      </c>
      <c r="K763" s="74">
        <v>2544.8233500000001</v>
      </c>
      <c r="L763" s="74">
        <v>11190.846561</v>
      </c>
      <c r="M763" s="74">
        <v>15768.90604</v>
      </c>
      <c r="N763" s="74">
        <v>21757.223765000002</v>
      </c>
      <c r="O763" s="74">
        <v>53960.823367000005</v>
      </c>
    </row>
    <row r="764" spans="1:15" x14ac:dyDescent="0.3">
      <c r="A764" t="s">
        <v>54</v>
      </c>
      <c r="B764" t="s">
        <v>117</v>
      </c>
      <c r="C764" s="73">
        <v>12337.849</v>
      </c>
      <c r="D764" s="73">
        <v>9459.5414700000001</v>
      </c>
      <c r="E764" s="73">
        <v>8702.5018330000003</v>
      </c>
      <c r="F764" s="73">
        <v>6370.9356670000006</v>
      </c>
      <c r="G764" s="73">
        <v>12376.557500000001</v>
      </c>
      <c r="H764" s="73">
        <v>9629.1620000000003</v>
      </c>
      <c r="I764" s="73">
        <v>32520.926554999998</v>
      </c>
      <c r="J764" s="73">
        <v>34382.894151</v>
      </c>
      <c r="K764" s="73">
        <v>34948.789487999995</v>
      </c>
      <c r="L764" s="73">
        <v>17146.263701</v>
      </c>
      <c r="M764" s="73">
        <v>20778.509781000001</v>
      </c>
      <c r="N764" s="73">
        <v>19411.30645</v>
      </c>
      <c r="O764" s="73">
        <v>218065.23759599999</v>
      </c>
    </row>
    <row r="765" spans="1:15" x14ac:dyDescent="0.3">
      <c r="B765" t="s">
        <v>332</v>
      </c>
      <c r="C765" s="73"/>
      <c r="D765" s="73"/>
      <c r="E765" s="73"/>
      <c r="F765" s="73"/>
      <c r="G765" s="73"/>
      <c r="H765" s="73">
        <v>5772.2834999999995</v>
      </c>
      <c r="I765" s="73">
        <v>13170.720499999999</v>
      </c>
      <c r="J765" s="73">
        <v>4053.6433299999999</v>
      </c>
      <c r="K765" s="73">
        <v>4163.3869249999998</v>
      </c>
      <c r="L765" s="73">
        <v>108.699265</v>
      </c>
      <c r="M765" s="73"/>
      <c r="N765" s="73">
        <v>2046.4327499999999</v>
      </c>
      <c r="O765" s="73">
        <v>29315.166269999998</v>
      </c>
    </row>
    <row r="766" spans="1:15" x14ac:dyDescent="0.3">
      <c r="B766" t="s">
        <v>53</v>
      </c>
      <c r="C766" s="73"/>
      <c r="D766" s="73"/>
      <c r="E766" s="73"/>
      <c r="F766" s="73">
        <v>429.65100000000001</v>
      </c>
      <c r="G766" s="73">
        <v>90006.392000000007</v>
      </c>
      <c r="H766" s="73">
        <v>182522.19514500001</v>
      </c>
      <c r="I766" s="73">
        <v>141320.42866100001</v>
      </c>
      <c r="J766" s="73">
        <v>62836.947134000002</v>
      </c>
      <c r="K766" s="73">
        <v>118948.75229199999</v>
      </c>
      <c r="L766" s="73">
        <v>56215.917506999998</v>
      </c>
      <c r="M766" s="73">
        <v>36985.847299999994</v>
      </c>
      <c r="N766" s="73"/>
      <c r="O766" s="73">
        <v>689266.13103900012</v>
      </c>
    </row>
    <row r="767" spans="1:15" x14ac:dyDescent="0.3">
      <c r="B767" t="s">
        <v>367</v>
      </c>
      <c r="C767" s="73"/>
      <c r="D767" s="73"/>
      <c r="E767" s="73"/>
      <c r="F767" s="73"/>
      <c r="G767" s="73"/>
      <c r="H767" s="73">
        <v>1002.5565</v>
      </c>
      <c r="I767" s="73">
        <v>15740.083000000001</v>
      </c>
      <c r="J767" s="73">
        <v>236.46495999999999</v>
      </c>
      <c r="K767" s="73">
        <v>10411.662691</v>
      </c>
      <c r="L767" s="73">
        <v>0.18049999999999999</v>
      </c>
      <c r="M767" s="73"/>
      <c r="N767" s="73"/>
      <c r="O767" s="73">
        <v>27390.947650999999</v>
      </c>
    </row>
    <row r="768" spans="1:15" x14ac:dyDescent="0.3">
      <c r="B768" t="s">
        <v>725</v>
      </c>
      <c r="C768" s="73"/>
      <c r="D768" s="73"/>
      <c r="E768" s="73"/>
      <c r="F768" s="73"/>
      <c r="G768" s="73"/>
      <c r="H768" s="73"/>
      <c r="I768" s="73"/>
      <c r="J768" s="73"/>
      <c r="K768" s="73"/>
      <c r="L768" s="73">
        <v>41.578493000000002</v>
      </c>
      <c r="M768" s="73">
        <v>236.61875599999999</v>
      </c>
      <c r="N768" s="73"/>
      <c r="O768" s="73">
        <v>278.197249</v>
      </c>
    </row>
    <row r="769" spans="1:15" x14ac:dyDescent="0.3">
      <c r="A769" s="71" t="s">
        <v>752</v>
      </c>
      <c r="B769" s="71"/>
      <c r="C769" s="74">
        <v>12337.849</v>
      </c>
      <c r="D769" s="74">
        <v>9459.5414700000001</v>
      </c>
      <c r="E769" s="74">
        <v>8702.5018330000003</v>
      </c>
      <c r="F769" s="74">
        <v>6800.5866670000005</v>
      </c>
      <c r="G769" s="74">
        <v>102382.9495</v>
      </c>
      <c r="H769" s="74">
        <v>198926.19714500001</v>
      </c>
      <c r="I769" s="74">
        <v>202752.15871600001</v>
      </c>
      <c r="J769" s="74">
        <v>101509.94957500001</v>
      </c>
      <c r="K769" s="74">
        <v>168472.59139599997</v>
      </c>
      <c r="L769" s="74">
        <v>73512.639465999993</v>
      </c>
      <c r="M769" s="74">
        <v>58000.975836999991</v>
      </c>
      <c r="N769" s="74">
        <v>21457.7392</v>
      </c>
      <c r="O769" s="74">
        <v>964315.67980500008</v>
      </c>
    </row>
    <row r="770" spans="1:15" x14ac:dyDescent="0.3">
      <c r="A770" t="s">
        <v>59</v>
      </c>
      <c r="B770" t="s">
        <v>64</v>
      </c>
      <c r="C770" s="73"/>
      <c r="D770" s="73"/>
      <c r="E770" s="73"/>
      <c r="F770" s="73"/>
      <c r="G770" s="73"/>
      <c r="H770" s="73"/>
      <c r="I770" s="73"/>
      <c r="J770" s="73"/>
      <c r="K770" s="73">
        <v>46860.440999999999</v>
      </c>
      <c r="L770" s="73">
        <v>54415.254858</v>
      </c>
      <c r="M770" s="73">
        <v>21.249500000000001</v>
      </c>
      <c r="N770" s="73">
        <v>6468.7889999999998</v>
      </c>
      <c r="O770" s="73">
        <v>107765.734358</v>
      </c>
    </row>
    <row r="771" spans="1:15" x14ac:dyDescent="0.3">
      <c r="B771" t="s">
        <v>186</v>
      </c>
      <c r="C771" s="73"/>
      <c r="D771" s="73"/>
      <c r="E771" s="73"/>
      <c r="F771" s="73"/>
      <c r="G771" s="73"/>
      <c r="H771" s="73"/>
      <c r="I771" s="73"/>
      <c r="J771" s="73"/>
      <c r="K771" s="73">
        <v>633.38499999999999</v>
      </c>
      <c r="L771" s="73">
        <v>6603.4418930000002</v>
      </c>
      <c r="M771" s="73"/>
      <c r="N771" s="73">
        <v>502.26100000000002</v>
      </c>
      <c r="O771" s="73">
        <v>7739.0878930000008</v>
      </c>
    </row>
    <row r="772" spans="1:15" x14ac:dyDescent="0.3">
      <c r="B772" t="s">
        <v>279</v>
      </c>
      <c r="C772" s="73"/>
      <c r="D772" s="73"/>
      <c r="E772" s="73"/>
      <c r="F772" s="73"/>
      <c r="G772" s="73"/>
      <c r="H772" s="73"/>
      <c r="I772" s="73"/>
      <c r="J772" s="73"/>
      <c r="K772" s="73">
        <v>129.624</v>
      </c>
      <c r="L772" s="73">
        <v>1095.2249999999999</v>
      </c>
      <c r="M772" s="73">
        <v>112.7075</v>
      </c>
      <c r="N772" s="73">
        <v>121.6925</v>
      </c>
      <c r="O772" s="73">
        <v>1459.2489999999998</v>
      </c>
    </row>
    <row r="773" spans="1:15" x14ac:dyDescent="0.3">
      <c r="B773" t="s">
        <v>311</v>
      </c>
      <c r="C773" s="73"/>
      <c r="D773" s="73"/>
      <c r="E773" s="73"/>
      <c r="F773" s="73"/>
      <c r="G773" s="73"/>
      <c r="H773" s="73"/>
      <c r="I773" s="73"/>
      <c r="J773" s="73"/>
      <c r="K773" s="73">
        <v>219.37799999999999</v>
      </c>
      <c r="L773" s="73">
        <v>339.08990799999998</v>
      </c>
      <c r="M773" s="73">
        <v>111.030227</v>
      </c>
      <c r="N773" s="73"/>
      <c r="O773" s="73">
        <v>669.49813499999993</v>
      </c>
    </row>
    <row r="774" spans="1:15" x14ac:dyDescent="0.3">
      <c r="B774" t="s">
        <v>58</v>
      </c>
      <c r="C774" s="73"/>
      <c r="D774" s="73"/>
      <c r="E774" s="73"/>
      <c r="F774" s="73"/>
      <c r="G774" s="73"/>
      <c r="H774" s="73"/>
      <c r="I774" s="73"/>
      <c r="J774" s="73"/>
      <c r="K774" s="73">
        <v>31026.627499999999</v>
      </c>
      <c r="L774" s="73">
        <v>56462.638415000001</v>
      </c>
      <c r="M774" s="73"/>
      <c r="N774" s="73"/>
      <c r="O774" s="73">
        <v>87489.265914999996</v>
      </c>
    </row>
    <row r="775" spans="1:15" x14ac:dyDescent="0.3">
      <c r="B775" t="s">
        <v>377</v>
      </c>
      <c r="C775" s="73"/>
      <c r="D775" s="73"/>
      <c r="E775" s="73"/>
      <c r="F775" s="73"/>
      <c r="G775" s="73"/>
      <c r="H775" s="73"/>
      <c r="I775" s="73"/>
      <c r="J775" s="73"/>
      <c r="K775" s="73">
        <v>386.63600000000002</v>
      </c>
      <c r="L775" s="73"/>
      <c r="M775" s="73"/>
      <c r="N775" s="73"/>
      <c r="O775" s="73">
        <v>386.63600000000002</v>
      </c>
    </row>
    <row r="776" spans="1:15" x14ac:dyDescent="0.3">
      <c r="B776" t="s">
        <v>344</v>
      </c>
      <c r="C776" s="73"/>
      <c r="D776" s="73"/>
      <c r="E776" s="73"/>
      <c r="F776" s="73"/>
      <c r="G776" s="73"/>
      <c r="H776" s="73"/>
      <c r="I776" s="73"/>
      <c r="J776" s="73"/>
      <c r="K776" s="73">
        <v>195.22499999999999</v>
      </c>
      <c r="L776" s="73">
        <v>46.199148000000001</v>
      </c>
      <c r="M776" s="73">
        <v>0.83100600000000002</v>
      </c>
      <c r="N776" s="73"/>
      <c r="O776" s="73">
        <v>242.255154</v>
      </c>
    </row>
    <row r="777" spans="1:15" x14ac:dyDescent="0.3">
      <c r="A777" s="71" t="s">
        <v>745</v>
      </c>
      <c r="B777" s="71"/>
      <c r="C777" s="74"/>
      <c r="D777" s="74"/>
      <c r="E777" s="74"/>
      <c r="F777" s="74"/>
      <c r="G777" s="74"/>
      <c r="H777" s="74"/>
      <c r="I777" s="74"/>
      <c r="J777" s="74"/>
      <c r="K777" s="74">
        <v>79451.316499999986</v>
      </c>
      <c r="L777" s="74">
        <v>118961.849222</v>
      </c>
      <c r="M777" s="74">
        <v>245.81823300000002</v>
      </c>
      <c r="N777" s="74">
        <v>7092.7425000000003</v>
      </c>
      <c r="O777" s="74">
        <v>205751.726455</v>
      </c>
    </row>
    <row r="778" spans="1:15" x14ac:dyDescent="0.3">
      <c r="A778" t="s">
        <v>646</v>
      </c>
      <c r="B778" t="s">
        <v>645</v>
      </c>
      <c r="C778" s="73"/>
      <c r="D778" s="73"/>
      <c r="E778" s="73"/>
      <c r="F778" s="73"/>
      <c r="G778" s="73"/>
      <c r="H778" s="73"/>
      <c r="I778" s="73"/>
      <c r="J778" s="73">
        <v>22.348239000000003</v>
      </c>
      <c r="K778" s="73"/>
      <c r="L778" s="73"/>
      <c r="M778" s="73">
        <v>2556.7075</v>
      </c>
      <c r="N778" s="73">
        <v>7040.0590000000002</v>
      </c>
      <c r="O778" s="73">
        <v>9619.1147390000006</v>
      </c>
    </row>
    <row r="779" spans="1:15" x14ac:dyDescent="0.3">
      <c r="B779" t="s">
        <v>672</v>
      </c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>
        <v>642.769633</v>
      </c>
      <c r="N779" s="73"/>
      <c r="O779" s="73">
        <v>642.769633</v>
      </c>
    </row>
    <row r="780" spans="1:15" x14ac:dyDescent="0.3">
      <c r="A780" s="71" t="s">
        <v>787</v>
      </c>
      <c r="B780" s="71"/>
      <c r="C780" s="74"/>
      <c r="D780" s="74"/>
      <c r="E780" s="74"/>
      <c r="F780" s="74"/>
      <c r="G780" s="74"/>
      <c r="H780" s="74"/>
      <c r="I780" s="74"/>
      <c r="J780" s="74">
        <v>22.348239000000003</v>
      </c>
      <c r="K780" s="74"/>
      <c r="L780" s="74"/>
      <c r="M780" s="74">
        <v>3199.4771329999999</v>
      </c>
      <c r="N780" s="74">
        <v>7040.0590000000002</v>
      </c>
      <c r="O780" s="74">
        <v>10261.884372</v>
      </c>
    </row>
    <row r="781" spans="1:15" x14ac:dyDescent="0.3">
      <c r="A781" t="s">
        <v>159</v>
      </c>
      <c r="B781" t="s">
        <v>8</v>
      </c>
      <c r="C781" s="73"/>
      <c r="D781" s="73"/>
      <c r="E781" s="73"/>
      <c r="F781" s="73"/>
      <c r="G781" s="73"/>
      <c r="H781" s="73">
        <v>10550.295</v>
      </c>
      <c r="I781" s="73">
        <v>26078.338</v>
      </c>
      <c r="J781" s="73">
        <v>3900.7739999999999</v>
      </c>
      <c r="K781" s="73">
        <v>7758.136407</v>
      </c>
      <c r="L781" s="73">
        <v>9708.6412039999996</v>
      </c>
      <c r="M781" s="73">
        <v>6339.1989999999996</v>
      </c>
      <c r="N781" s="73">
        <v>3573.6445000000003</v>
      </c>
      <c r="O781" s="73">
        <v>67909.028110999992</v>
      </c>
    </row>
    <row r="782" spans="1:15" x14ac:dyDescent="0.3">
      <c r="B782" t="s">
        <v>649</v>
      </c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>
        <v>2015.8710000000001</v>
      </c>
      <c r="N782" s="73">
        <v>319.17200000000003</v>
      </c>
      <c r="O782" s="73">
        <v>2335.0430000000001</v>
      </c>
    </row>
    <row r="783" spans="1:15" x14ac:dyDescent="0.3">
      <c r="A783" s="71" t="s">
        <v>767</v>
      </c>
      <c r="B783" s="71"/>
      <c r="C783" s="74"/>
      <c r="D783" s="74"/>
      <c r="E783" s="74"/>
      <c r="F783" s="74"/>
      <c r="G783" s="74"/>
      <c r="H783" s="74">
        <v>10550.295</v>
      </c>
      <c r="I783" s="74">
        <v>26078.338</v>
      </c>
      <c r="J783" s="74">
        <v>3900.7739999999999</v>
      </c>
      <c r="K783" s="74">
        <v>7758.136407</v>
      </c>
      <c r="L783" s="74">
        <v>9708.6412039999996</v>
      </c>
      <c r="M783" s="74">
        <v>8355.07</v>
      </c>
      <c r="N783" s="74">
        <v>3892.8165000000004</v>
      </c>
      <c r="O783" s="74">
        <v>70244.071110999997</v>
      </c>
    </row>
    <row r="784" spans="1:15" x14ac:dyDescent="0.3">
      <c r="A784" t="s">
        <v>780</v>
      </c>
      <c r="B784" t="s">
        <v>698</v>
      </c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>
        <v>224.22300000000001</v>
      </c>
      <c r="N784" s="73">
        <v>1643.2432699999999</v>
      </c>
      <c r="O784" s="73">
        <v>1867.4662699999999</v>
      </c>
    </row>
    <row r="785" spans="1:15" x14ac:dyDescent="0.3">
      <c r="B785" t="s">
        <v>286</v>
      </c>
      <c r="C785" s="73"/>
      <c r="D785" s="73"/>
      <c r="E785" s="73"/>
      <c r="F785" s="73"/>
      <c r="G785" s="73"/>
      <c r="H785" s="73"/>
      <c r="I785" s="73"/>
      <c r="J785" s="73">
        <v>1083.7809999999999</v>
      </c>
      <c r="K785" s="73">
        <v>1450.3330000000001</v>
      </c>
      <c r="L785" s="73">
        <v>868.34649999999999</v>
      </c>
      <c r="M785" s="73">
        <v>1054.464833</v>
      </c>
      <c r="N785" s="73">
        <v>942.06825399999991</v>
      </c>
      <c r="O785" s="73">
        <v>5398.9935869999999</v>
      </c>
    </row>
    <row r="786" spans="1:15" x14ac:dyDescent="0.3">
      <c r="B786" t="s">
        <v>683</v>
      </c>
      <c r="C786" s="73"/>
      <c r="D786" s="73">
        <v>159.547</v>
      </c>
      <c r="E786" s="73">
        <v>120.54049999999999</v>
      </c>
      <c r="F786" s="73">
        <v>108.18883299999999</v>
      </c>
      <c r="G786" s="73">
        <v>532.5915</v>
      </c>
      <c r="H786" s="73">
        <v>408.78300000000002</v>
      </c>
      <c r="I786" s="73">
        <v>287.63900000000001</v>
      </c>
      <c r="J786" s="73">
        <v>52.468000000000004</v>
      </c>
      <c r="K786" s="73">
        <v>336.851428</v>
      </c>
      <c r="L786" s="73">
        <v>433.464833</v>
      </c>
      <c r="M786" s="73">
        <v>358.45933299999996</v>
      </c>
      <c r="N786" s="73">
        <v>440.18612800000005</v>
      </c>
      <c r="O786" s="73">
        <v>3238.7195550000006</v>
      </c>
    </row>
    <row r="787" spans="1:15" x14ac:dyDescent="0.3">
      <c r="B787" t="s">
        <v>909</v>
      </c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>
        <v>104.5</v>
      </c>
      <c r="O787" s="73">
        <v>104.5</v>
      </c>
    </row>
    <row r="788" spans="1:15" x14ac:dyDescent="0.3">
      <c r="B788" t="s">
        <v>167</v>
      </c>
      <c r="C788" s="73"/>
      <c r="D788" s="73"/>
      <c r="E788" s="73"/>
      <c r="F788" s="73"/>
      <c r="G788" s="73"/>
      <c r="H788" s="73"/>
      <c r="I788" s="73"/>
      <c r="J788" s="73">
        <v>761.99661500000002</v>
      </c>
      <c r="K788" s="73">
        <v>5823.0790500000003</v>
      </c>
      <c r="L788" s="73">
        <v>8296.5185000000001</v>
      </c>
      <c r="M788" s="73">
        <v>1975.6964720000001</v>
      </c>
      <c r="N788" s="73">
        <v>28.990499999999997</v>
      </c>
      <c r="O788" s="73">
        <v>16886.281137000002</v>
      </c>
    </row>
    <row r="789" spans="1:15" x14ac:dyDescent="0.3">
      <c r="B789" t="s">
        <v>605</v>
      </c>
      <c r="C789" s="73"/>
      <c r="D789" s="73"/>
      <c r="E789" s="73"/>
      <c r="F789" s="73"/>
      <c r="G789" s="73"/>
      <c r="H789" s="73"/>
      <c r="I789" s="73"/>
      <c r="J789" s="73"/>
      <c r="K789" s="73"/>
      <c r="L789" s="73">
        <v>195.797</v>
      </c>
      <c r="M789" s="73">
        <v>2.8010000000000002</v>
      </c>
      <c r="N789" s="73"/>
      <c r="O789" s="73">
        <v>198.59799999999998</v>
      </c>
    </row>
    <row r="790" spans="1:15" x14ac:dyDescent="0.3">
      <c r="B790" t="s">
        <v>362</v>
      </c>
      <c r="C790" s="73"/>
      <c r="D790" s="73"/>
      <c r="E790" s="73"/>
      <c r="F790" s="73"/>
      <c r="G790" s="73"/>
      <c r="H790" s="73"/>
      <c r="I790" s="73"/>
      <c r="J790" s="73">
        <v>287.82400000000001</v>
      </c>
      <c r="K790" s="73">
        <v>1355.5722599999999</v>
      </c>
      <c r="L790" s="73">
        <v>5.3564999999999996</v>
      </c>
      <c r="M790" s="73"/>
      <c r="N790" s="73"/>
      <c r="O790" s="73">
        <v>1648.7527600000001</v>
      </c>
    </row>
    <row r="791" spans="1:15" x14ac:dyDescent="0.3">
      <c r="A791" s="71" t="s">
        <v>786</v>
      </c>
      <c r="B791" s="71"/>
      <c r="C791" s="74"/>
      <c r="D791" s="74">
        <v>159.547</v>
      </c>
      <c r="E791" s="74">
        <v>120.54049999999999</v>
      </c>
      <c r="F791" s="74">
        <v>108.18883299999999</v>
      </c>
      <c r="G791" s="74">
        <v>532.5915</v>
      </c>
      <c r="H791" s="74">
        <v>408.78300000000002</v>
      </c>
      <c r="I791" s="74">
        <v>287.63900000000001</v>
      </c>
      <c r="J791" s="74">
        <v>2186.0696149999999</v>
      </c>
      <c r="K791" s="74">
        <v>8965.8357379999998</v>
      </c>
      <c r="L791" s="74">
        <v>9799.4833330000001</v>
      </c>
      <c r="M791" s="74">
        <v>3615.6446379999998</v>
      </c>
      <c r="N791" s="74">
        <v>3158.9881519999999</v>
      </c>
      <c r="O791" s="74">
        <v>29343.311309000004</v>
      </c>
    </row>
    <row r="792" spans="1:15" x14ac:dyDescent="0.3">
      <c r="A792" t="s">
        <v>275</v>
      </c>
      <c r="B792" t="s">
        <v>663</v>
      </c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>
        <v>1134.799</v>
      </c>
      <c r="N792" s="73">
        <v>1466.946334</v>
      </c>
      <c r="O792" s="73">
        <v>2601.7453340000002</v>
      </c>
    </row>
    <row r="793" spans="1:15" x14ac:dyDescent="0.3">
      <c r="B793" t="s">
        <v>658</v>
      </c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>
        <v>1416.0125</v>
      </c>
      <c r="N793" s="73">
        <v>155.56549999999999</v>
      </c>
      <c r="O793" s="73">
        <v>1571.578</v>
      </c>
    </row>
    <row r="794" spans="1:15" x14ac:dyDescent="0.3">
      <c r="B794" t="s">
        <v>601</v>
      </c>
      <c r="C794" s="73"/>
      <c r="D794" s="73"/>
      <c r="E794" s="73"/>
      <c r="F794" s="73"/>
      <c r="G794" s="73"/>
      <c r="H794" s="73"/>
      <c r="I794" s="73"/>
      <c r="J794" s="73"/>
      <c r="K794" s="73">
        <v>61.297359999999998</v>
      </c>
      <c r="L794" s="73">
        <v>262.10966000000002</v>
      </c>
      <c r="M794" s="73"/>
      <c r="N794" s="73"/>
      <c r="O794" s="73">
        <v>323.40701999999999</v>
      </c>
    </row>
    <row r="795" spans="1:15" x14ac:dyDescent="0.3">
      <c r="B795" t="s">
        <v>434</v>
      </c>
      <c r="C795" s="73"/>
      <c r="D795" s="73"/>
      <c r="E795" s="73"/>
      <c r="F795" s="73"/>
      <c r="G795" s="73">
        <v>1485.55</v>
      </c>
      <c r="H795" s="73">
        <v>11969.734</v>
      </c>
      <c r="I795" s="73">
        <v>34.817999999999998</v>
      </c>
      <c r="J795" s="73"/>
      <c r="K795" s="73"/>
      <c r="L795" s="73"/>
      <c r="M795" s="73"/>
      <c r="N795" s="73"/>
      <c r="O795" s="73">
        <v>13490.101999999999</v>
      </c>
    </row>
    <row r="796" spans="1:15" x14ac:dyDescent="0.3">
      <c r="B796" t="s">
        <v>274</v>
      </c>
      <c r="C796" s="73"/>
      <c r="D796" s="73"/>
      <c r="E796" s="73"/>
      <c r="F796" s="73"/>
      <c r="G796" s="73"/>
      <c r="H796" s="73"/>
      <c r="I796" s="73"/>
      <c r="J796" s="73">
        <v>758.42650000000003</v>
      </c>
      <c r="K796" s="73">
        <v>117.4525</v>
      </c>
      <c r="L796" s="73">
        <v>1289.5516750000002</v>
      </c>
      <c r="M796" s="73">
        <v>306.88650000000001</v>
      </c>
      <c r="N796" s="73"/>
      <c r="O796" s="73">
        <v>2472.3171750000001</v>
      </c>
    </row>
    <row r="797" spans="1:15" x14ac:dyDescent="0.3">
      <c r="A797" s="71" t="s">
        <v>773</v>
      </c>
      <c r="B797" s="71"/>
      <c r="C797" s="74"/>
      <c r="D797" s="74"/>
      <c r="E797" s="74"/>
      <c r="F797" s="74"/>
      <c r="G797" s="74">
        <v>1485.55</v>
      </c>
      <c r="H797" s="74">
        <v>11969.734</v>
      </c>
      <c r="I797" s="74">
        <v>34.817999999999998</v>
      </c>
      <c r="J797" s="74">
        <v>758.42650000000003</v>
      </c>
      <c r="K797" s="74">
        <v>178.74986000000001</v>
      </c>
      <c r="L797" s="74">
        <v>1551.6613350000002</v>
      </c>
      <c r="M797" s="74">
        <v>2857.6980000000003</v>
      </c>
      <c r="N797" s="74">
        <v>1622.5118339999999</v>
      </c>
      <c r="O797" s="74">
        <v>20459.149528999998</v>
      </c>
    </row>
    <row r="798" spans="1:15" x14ac:dyDescent="0.3">
      <c r="A798" t="s">
        <v>239</v>
      </c>
      <c r="B798" t="s">
        <v>307</v>
      </c>
      <c r="C798" s="73"/>
      <c r="D798" s="73"/>
      <c r="E798" s="73"/>
      <c r="F798" s="73"/>
      <c r="G798" s="73"/>
      <c r="H798" s="73"/>
      <c r="I798" s="73">
        <v>2852.4605000000001</v>
      </c>
      <c r="J798" s="73">
        <v>13202.858992000001</v>
      </c>
      <c r="K798" s="73"/>
      <c r="L798" s="73">
        <v>381.11200000000002</v>
      </c>
      <c r="M798" s="73">
        <v>2611.1691639999999</v>
      </c>
      <c r="N798" s="73">
        <v>1369.507081</v>
      </c>
      <c r="O798" s="73">
        <v>20417.107737000002</v>
      </c>
    </row>
    <row r="799" spans="1:15" x14ac:dyDescent="0.3">
      <c r="B799" t="s">
        <v>238</v>
      </c>
      <c r="C799" s="73"/>
      <c r="D799" s="73"/>
      <c r="E799" s="73"/>
      <c r="F799" s="73"/>
      <c r="G799" s="73"/>
      <c r="H799" s="73"/>
      <c r="I799" s="73">
        <v>158.21700000000001</v>
      </c>
      <c r="J799" s="73">
        <v>934.45389299999999</v>
      </c>
      <c r="K799" s="73">
        <v>2641.84942</v>
      </c>
      <c r="L799" s="73">
        <v>2579.201</v>
      </c>
      <c r="M799" s="73"/>
      <c r="N799" s="73"/>
      <c r="O799" s="73">
        <v>6313.721313</v>
      </c>
    </row>
    <row r="800" spans="1:15" x14ac:dyDescent="0.3">
      <c r="B800" t="s">
        <v>340</v>
      </c>
      <c r="C800" s="73"/>
      <c r="D800" s="73"/>
      <c r="E800" s="73"/>
      <c r="F800" s="73"/>
      <c r="G800" s="73"/>
      <c r="H800" s="73"/>
      <c r="I800" s="73"/>
      <c r="J800" s="73"/>
      <c r="K800" s="73">
        <v>1580.077432</v>
      </c>
      <c r="L800" s="73">
        <v>70.110248999999996</v>
      </c>
      <c r="M800" s="73">
        <v>4.5728789999999995</v>
      </c>
      <c r="N800" s="73"/>
      <c r="O800" s="73">
        <v>1654.7605600000002</v>
      </c>
    </row>
    <row r="801" spans="1:15" x14ac:dyDescent="0.3">
      <c r="A801" s="71" t="s">
        <v>770</v>
      </c>
      <c r="B801" s="71"/>
      <c r="C801" s="74"/>
      <c r="D801" s="74"/>
      <c r="E801" s="74"/>
      <c r="F801" s="74"/>
      <c r="G801" s="74"/>
      <c r="H801" s="74"/>
      <c r="I801" s="74">
        <v>3010.6775000000002</v>
      </c>
      <c r="J801" s="74">
        <v>14137.312885000001</v>
      </c>
      <c r="K801" s="74">
        <v>4221.9268520000005</v>
      </c>
      <c r="L801" s="74">
        <v>3030.4232489999999</v>
      </c>
      <c r="M801" s="74">
        <v>2615.7420429999997</v>
      </c>
      <c r="N801" s="74">
        <v>1369.507081</v>
      </c>
      <c r="O801" s="74">
        <v>28385.589610000003</v>
      </c>
    </row>
    <row r="802" spans="1:15" x14ac:dyDescent="0.3">
      <c r="A802" t="s">
        <v>264</v>
      </c>
      <c r="B802" t="s">
        <v>263</v>
      </c>
      <c r="C802" s="73"/>
      <c r="D802" s="73"/>
      <c r="E802" s="73"/>
      <c r="F802" s="73"/>
      <c r="G802" s="73"/>
      <c r="H802" s="73"/>
      <c r="I802" s="73"/>
      <c r="J802" s="73">
        <v>2968.2267489999999</v>
      </c>
      <c r="K802" s="73">
        <v>3504.2173520000001</v>
      </c>
      <c r="L802" s="73">
        <v>1521.9872330000001</v>
      </c>
      <c r="M802" s="73">
        <v>828.42</v>
      </c>
      <c r="N802" s="73">
        <v>769.42925000000002</v>
      </c>
      <c r="O802" s="73">
        <v>9592.2805839999983</v>
      </c>
    </row>
    <row r="803" spans="1:15" x14ac:dyDescent="0.3">
      <c r="B803" t="s">
        <v>519</v>
      </c>
      <c r="C803" s="73"/>
      <c r="D803" s="73">
        <v>585.41600000000005</v>
      </c>
      <c r="E803" s="73">
        <v>11285.977999999999</v>
      </c>
      <c r="F803" s="73">
        <v>816.08</v>
      </c>
      <c r="G803" s="73"/>
      <c r="H803" s="73">
        <v>10.404999999999999</v>
      </c>
      <c r="I803" s="73">
        <v>26.888999999999999</v>
      </c>
      <c r="J803" s="73">
        <v>47.801775999999997</v>
      </c>
      <c r="K803" s="73">
        <v>55.517195000000001</v>
      </c>
      <c r="L803" s="73"/>
      <c r="M803" s="73"/>
      <c r="N803" s="73"/>
      <c r="O803" s="73">
        <v>12828.086970999999</v>
      </c>
    </row>
    <row r="804" spans="1:15" x14ac:dyDescent="0.3">
      <c r="B804" t="s">
        <v>463</v>
      </c>
      <c r="C804" s="73"/>
      <c r="D804" s="73"/>
      <c r="E804" s="73"/>
      <c r="F804" s="73"/>
      <c r="G804" s="73"/>
      <c r="H804" s="73"/>
      <c r="I804" s="73"/>
      <c r="J804" s="73">
        <v>1204.696676</v>
      </c>
      <c r="K804" s="73">
        <v>654.95707900000002</v>
      </c>
      <c r="L804" s="73"/>
      <c r="M804" s="73"/>
      <c r="N804" s="73"/>
      <c r="O804" s="73">
        <v>1859.653755</v>
      </c>
    </row>
    <row r="805" spans="1:15" x14ac:dyDescent="0.3">
      <c r="B805" t="s">
        <v>354</v>
      </c>
      <c r="C805" s="73"/>
      <c r="D805" s="73"/>
      <c r="E805" s="73"/>
      <c r="F805" s="73"/>
      <c r="G805" s="73"/>
      <c r="H805" s="73"/>
      <c r="I805" s="73"/>
      <c r="J805" s="73"/>
      <c r="K805" s="73">
        <v>137.11949999999999</v>
      </c>
      <c r="L805" s="73">
        <v>19.137</v>
      </c>
      <c r="M805" s="73"/>
      <c r="N805" s="73"/>
      <c r="O805" s="73">
        <v>156.25649999999999</v>
      </c>
    </row>
    <row r="806" spans="1:15" x14ac:dyDescent="0.3">
      <c r="B806" t="s">
        <v>343</v>
      </c>
      <c r="C806" s="73"/>
      <c r="D806" s="73"/>
      <c r="E806" s="73"/>
      <c r="F806" s="73"/>
      <c r="G806" s="73"/>
      <c r="H806" s="73">
        <v>324.28899999999999</v>
      </c>
      <c r="I806" s="73">
        <v>511.96600000000001</v>
      </c>
      <c r="J806" s="73"/>
      <c r="K806" s="73">
        <v>4608.6229999999996</v>
      </c>
      <c r="L806" s="73">
        <v>60.231999999999999</v>
      </c>
      <c r="M806" s="73"/>
      <c r="N806" s="73"/>
      <c r="O806" s="73">
        <v>5505.11</v>
      </c>
    </row>
    <row r="807" spans="1:15" x14ac:dyDescent="0.3">
      <c r="A807" s="71" t="s">
        <v>766</v>
      </c>
      <c r="B807" s="71"/>
      <c r="C807" s="74"/>
      <c r="D807" s="74">
        <v>585.41600000000005</v>
      </c>
      <c r="E807" s="74">
        <v>11285.977999999999</v>
      </c>
      <c r="F807" s="74">
        <v>816.08</v>
      </c>
      <c r="G807" s="74"/>
      <c r="H807" s="74">
        <v>334.69399999999996</v>
      </c>
      <c r="I807" s="74">
        <v>538.85500000000002</v>
      </c>
      <c r="J807" s="74">
        <v>4220.7252010000002</v>
      </c>
      <c r="K807" s="74">
        <v>8960.4341260000001</v>
      </c>
      <c r="L807" s="74">
        <v>1601.356233</v>
      </c>
      <c r="M807" s="74">
        <v>828.42</v>
      </c>
      <c r="N807" s="74">
        <v>769.42925000000002</v>
      </c>
      <c r="O807" s="74">
        <v>29941.387809999993</v>
      </c>
    </row>
    <row r="808" spans="1:15" x14ac:dyDescent="0.3">
      <c r="A808" t="s">
        <v>266</v>
      </c>
      <c r="B808" t="s">
        <v>265</v>
      </c>
      <c r="C808" s="73"/>
      <c r="D808" s="73"/>
      <c r="E808" s="73"/>
      <c r="F808" s="73"/>
      <c r="G808" s="73"/>
      <c r="H808" s="73"/>
      <c r="I808" s="73">
        <v>1114.9280000000001</v>
      </c>
      <c r="J808" s="73">
        <v>15015.288173000001</v>
      </c>
      <c r="K808" s="73">
        <v>10178.578380999999</v>
      </c>
      <c r="L808" s="73">
        <v>1409.404045</v>
      </c>
      <c r="M808" s="73">
        <v>33.734999999999999</v>
      </c>
      <c r="N808" s="73">
        <v>36.138000000000005</v>
      </c>
      <c r="O808" s="73">
        <v>27788.071598999999</v>
      </c>
    </row>
    <row r="809" spans="1:15" x14ac:dyDescent="0.3">
      <c r="B809" t="s">
        <v>301</v>
      </c>
      <c r="C809" s="73"/>
      <c r="D809" s="73"/>
      <c r="E809" s="73"/>
      <c r="F809" s="73"/>
      <c r="G809" s="73"/>
      <c r="H809" s="73"/>
      <c r="I809" s="73"/>
      <c r="J809" s="73"/>
      <c r="K809" s="73">
        <v>1043.798904</v>
      </c>
      <c r="L809" s="73">
        <v>522.96849999999995</v>
      </c>
      <c r="M809" s="73">
        <v>6.4452600000000002</v>
      </c>
      <c r="N809" s="73"/>
      <c r="O809" s="73">
        <v>1573.2126639999999</v>
      </c>
    </row>
    <row r="810" spans="1:15" x14ac:dyDescent="0.3">
      <c r="A810" s="71" t="s">
        <v>772</v>
      </c>
      <c r="B810" s="71"/>
      <c r="C810" s="74"/>
      <c r="D810" s="74"/>
      <c r="E810" s="74"/>
      <c r="F810" s="74"/>
      <c r="G810" s="74"/>
      <c r="H810" s="74"/>
      <c r="I810" s="74">
        <v>1114.9280000000001</v>
      </c>
      <c r="J810" s="74">
        <v>15015.288173000001</v>
      </c>
      <c r="K810" s="74">
        <v>11222.377284999999</v>
      </c>
      <c r="L810" s="74">
        <v>1932.3725449999999</v>
      </c>
      <c r="M810" s="74">
        <v>40.180259999999997</v>
      </c>
      <c r="N810" s="74">
        <v>36.138000000000005</v>
      </c>
      <c r="O810" s="74">
        <v>29361.284262999998</v>
      </c>
    </row>
    <row r="811" spans="1:15" x14ac:dyDescent="0.3">
      <c r="A811" t="s">
        <v>569</v>
      </c>
      <c r="B811" t="s">
        <v>568</v>
      </c>
      <c r="C811" s="73"/>
      <c r="D811" s="73"/>
      <c r="E811" s="73"/>
      <c r="F811" s="73"/>
      <c r="G811" s="73"/>
      <c r="H811" s="73"/>
      <c r="I811" s="73"/>
      <c r="J811" s="73"/>
      <c r="K811" s="73"/>
      <c r="L811" s="73">
        <v>999.48743999999999</v>
      </c>
      <c r="M811" s="73">
        <v>0.86750000000000005</v>
      </c>
      <c r="N811" s="73">
        <v>3.9232480000000001</v>
      </c>
      <c r="O811" s="73">
        <v>1004.2781879999999</v>
      </c>
    </row>
    <row r="812" spans="1:15" x14ac:dyDescent="0.3">
      <c r="B812" t="s">
        <v>502</v>
      </c>
      <c r="C812" s="73"/>
      <c r="D812" s="73"/>
      <c r="E812" s="73"/>
      <c r="F812" s="73"/>
      <c r="G812" s="73"/>
      <c r="H812" s="73"/>
      <c r="I812" s="73">
        <v>22.617999999999999</v>
      </c>
      <c r="J812" s="73">
        <v>105.372</v>
      </c>
      <c r="K812" s="73"/>
      <c r="L812" s="73"/>
      <c r="M812" s="73"/>
      <c r="N812" s="73"/>
      <c r="O812" s="73">
        <v>127.99</v>
      </c>
    </row>
    <row r="813" spans="1:15" x14ac:dyDescent="0.3">
      <c r="B813" t="s">
        <v>390</v>
      </c>
      <c r="C813" s="73"/>
      <c r="D813" s="73"/>
      <c r="E813" s="73"/>
      <c r="F813" s="73"/>
      <c r="G813" s="73"/>
      <c r="H813" s="73"/>
      <c r="I813" s="73">
        <v>1072.0705</v>
      </c>
      <c r="J813" s="73">
        <v>46.066000000000003</v>
      </c>
      <c r="K813" s="73"/>
      <c r="L813" s="73"/>
      <c r="M813" s="73"/>
      <c r="N813" s="73"/>
      <c r="O813" s="73">
        <v>1118.1365000000001</v>
      </c>
    </row>
    <row r="814" spans="1:15" x14ac:dyDescent="0.3">
      <c r="B814" t="s">
        <v>366</v>
      </c>
      <c r="C814" s="73"/>
      <c r="D814" s="73"/>
      <c r="E814" s="73"/>
      <c r="F814" s="73"/>
      <c r="G814" s="73"/>
      <c r="H814" s="73">
        <v>18.042999999999999</v>
      </c>
      <c r="I814" s="73">
        <v>1007.8485000000001</v>
      </c>
      <c r="J814" s="73"/>
      <c r="K814" s="73">
        <v>34.450457999999998</v>
      </c>
      <c r="L814" s="73">
        <v>0.790018</v>
      </c>
      <c r="M814" s="73">
        <v>1.238429</v>
      </c>
      <c r="N814" s="73"/>
      <c r="O814" s="73">
        <v>1062.3704049999999</v>
      </c>
    </row>
    <row r="815" spans="1:15" x14ac:dyDescent="0.3">
      <c r="A815" s="71" t="s">
        <v>789</v>
      </c>
      <c r="B815" s="71"/>
      <c r="C815" s="74"/>
      <c r="D815" s="74"/>
      <c r="E815" s="74"/>
      <c r="F815" s="74"/>
      <c r="G815" s="74"/>
      <c r="H815" s="74">
        <v>18.042999999999999</v>
      </c>
      <c r="I815" s="74">
        <v>2102.5369999999998</v>
      </c>
      <c r="J815" s="74">
        <v>151.43799999999999</v>
      </c>
      <c r="K815" s="74">
        <v>34.450457999999998</v>
      </c>
      <c r="L815" s="74">
        <v>1000.277458</v>
      </c>
      <c r="M815" s="74">
        <v>2.1059290000000002</v>
      </c>
      <c r="N815" s="74">
        <v>3.9232480000000001</v>
      </c>
      <c r="O815" s="74">
        <v>3312.7750929999997</v>
      </c>
    </row>
    <row r="816" spans="1:15" x14ac:dyDescent="0.3">
      <c r="A816" t="s">
        <v>282</v>
      </c>
      <c r="B816" t="s">
        <v>9</v>
      </c>
      <c r="C816" s="73"/>
      <c r="D816" s="73"/>
      <c r="E816" s="73"/>
      <c r="F816" s="73"/>
      <c r="G816" s="73"/>
      <c r="H816" s="73"/>
      <c r="I816" s="73"/>
      <c r="J816" s="73"/>
      <c r="K816" s="73">
        <v>2154.721841</v>
      </c>
      <c r="L816" s="73">
        <v>909.04387699999995</v>
      </c>
      <c r="M816" s="73">
        <v>8.7631129999999988</v>
      </c>
      <c r="N816" s="73">
        <v>1.2027999999999999</v>
      </c>
      <c r="O816" s="73">
        <v>3073.7316310000001</v>
      </c>
    </row>
    <row r="817" spans="1:15" x14ac:dyDescent="0.3">
      <c r="B817" t="s">
        <v>438</v>
      </c>
      <c r="C817" s="73"/>
      <c r="D817" s="73"/>
      <c r="E817" s="73"/>
      <c r="F817" s="73"/>
      <c r="G817" s="73"/>
      <c r="H817" s="73"/>
      <c r="I817" s="73"/>
      <c r="J817" s="73">
        <v>1761.087</v>
      </c>
      <c r="K817" s="73">
        <v>2401.2849999999999</v>
      </c>
      <c r="L817" s="73"/>
      <c r="M817" s="73"/>
      <c r="N817" s="73"/>
      <c r="O817" s="73">
        <v>4162.3719999999994</v>
      </c>
    </row>
    <row r="818" spans="1:15" x14ac:dyDescent="0.3">
      <c r="B818" t="s">
        <v>384</v>
      </c>
      <c r="C818" s="73"/>
      <c r="D818" s="73"/>
      <c r="E818" s="73"/>
      <c r="F818" s="73"/>
      <c r="G818" s="73"/>
      <c r="H818" s="73"/>
      <c r="I818" s="73"/>
      <c r="J818" s="73">
        <v>5724.8919999999998</v>
      </c>
      <c r="K818" s="73"/>
      <c r="L818" s="73"/>
      <c r="M818" s="73"/>
      <c r="N818" s="73"/>
      <c r="O818" s="73">
        <v>5724.8919999999998</v>
      </c>
    </row>
    <row r="819" spans="1:15" x14ac:dyDescent="0.3">
      <c r="B819" t="s">
        <v>285</v>
      </c>
      <c r="C819" s="73"/>
      <c r="D819" s="73"/>
      <c r="E819" s="73"/>
      <c r="F819" s="73"/>
      <c r="G819" s="73"/>
      <c r="H819" s="73"/>
      <c r="I819" s="73"/>
      <c r="J819" s="73">
        <v>848.28755699999999</v>
      </c>
      <c r="K819" s="73">
        <v>4709.8766689999993</v>
      </c>
      <c r="L819" s="73">
        <v>958.19525600000009</v>
      </c>
      <c r="M819" s="73"/>
      <c r="N819" s="73"/>
      <c r="O819" s="73">
        <v>6516.3594819999989</v>
      </c>
    </row>
    <row r="820" spans="1:15" x14ac:dyDescent="0.3">
      <c r="B820" t="s">
        <v>606</v>
      </c>
      <c r="C820" s="73"/>
      <c r="D820" s="73"/>
      <c r="E820" s="73"/>
      <c r="F820" s="73"/>
      <c r="G820" s="73"/>
      <c r="H820" s="73"/>
      <c r="I820" s="73"/>
      <c r="J820" s="73"/>
      <c r="K820" s="73"/>
      <c r="L820" s="73">
        <v>186.40649999999999</v>
      </c>
      <c r="M820" s="73"/>
      <c r="N820" s="73"/>
      <c r="O820" s="73">
        <v>186.40649999999999</v>
      </c>
    </row>
    <row r="821" spans="1:15" x14ac:dyDescent="0.3">
      <c r="B821" t="s">
        <v>592</v>
      </c>
      <c r="C821" s="73"/>
      <c r="D821" s="73"/>
      <c r="E821" s="73"/>
      <c r="F821" s="73"/>
      <c r="G821" s="73"/>
      <c r="H821" s="73"/>
      <c r="I821" s="73"/>
      <c r="J821" s="73"/>
      <c r="K821" s="73"/>
      <c r="L821" s="73">
        <v>412.37200000000001</v>
      </c>
      <c r="M821" s="73"/>
      <c r="N821" s="73"/>
      <c r="O821" s="73">
        <v>412.37200000000001</v>
      </c>
    </row>
    <row r="822" spans="1:15" x14ac:dyDescent="0.3">
      <c r="B822" t="s">
        <v>410</v>
      </c>
      <c r="C822" s="73"/>
      <c r="D822" s="73"/>
      <c r="E822" s="73"/>
      <c r="F822" s="73"/>
      <c r="G822" s="73"/>
      <c r="H822" s="73"/>
      <c r="I822" s="73">
        <v>1302.509</v>
      </c>
      <c r="J822" s="73">
        <v>1767.6758789999999</v>
      </c>
      <c r="K822" s="73"/>
      <c r="L822" s="73"/>
      <c r="M822" s="73"/>
      <c r="N822" s="73"/>
      <c r="O822" s="73">
        <v>3070.1848789999999</v>
      </c>
    </row>
    <row r="823" spans="1:15" x14ac:dyDescent="0.3">
      <c r="A823" s="71" t="s">
        <v>771</v>
      </c>
      <c r="B823" s="71"/>
      <c r="C823" s="74"/>
      <c r="D823" s="74"/>
      <c r="E823" s="74"/>
      <c r="F823" s="74"/>
      <c r="G823" s="74"/>
      <c r="H823" s="74"/>
      <c r="I823" s="74">
        <v>1302.509</v>
      </c>
      <c r="J823" s="74">
        <v>10101.942435999999</v>
      </c>
      <c r="K823" s="74">
        <v>9265.8835099999997</v>
      </c>
      <c r="L823" s="74">
        <v>2466.0176329999999</v>
      </c>
      <c r="M823" s="74">
        <v>8.7631129999999988</v>
      </c>
      <c r="N823" s="74">
        <v>1.2027999999999999</v>
      </c>
      <c r="O823" s="74">
        <v>23146.318491999999</v>
      </c>
    </row>
    <row r="824" spans="1:15" x14ac:dyDescent="0.3">
      <c r="A824" t="s">
        <v>192</v>
      </c>
      <c r="B824" t="s">
        <v>191</v>
      </c>
      <c r="C824" s="73"/>
      <c r="D824" s="73"/>
      <c r="E824" s="73"/>
      <c r="F824" s="73"/>
      <c r="G824" s="73"/>
      <c r="H824" s="73"/>
      <c r="I824" s="73">
        <v>465.54500000000002</v>
      </c>
      <c r="J824" s="73">
        <v>880.52755400000001</v>
      </c>
      <c r="K824" s="73">
        <v>8230.6146100000005</v>
      </c>
      <c r="L824" s="73">
        <v>5752.7602900000002</v>
      </c>
      <c r="M824" s="73"/>
      <c r="N824" s="73"/>
      <c r="O824" s="73">
        <v>15329.447454000001</v>
      </c>
    </row>
    <row r="825" spans="1:15" x14ac:dyDescent="0.3">
      <c r="B825" t="s">
        <v>443</v>
      </c>
      <c r="C825" s="73"/>
      <c r="D825" s="73"/>
      <c r="E825" s="73"/>
      <c r="F825" s="73"/>
      <c r="G825" s="73"/>
      <c r="H825" s="73"/>
      <c r="I825" s="73"/>
      <c r="J825" s="73">
        <v>2281.8534419999996</v>
      </c>
      <c r="K825" s="73">
        <v>2938.607728</v>
      </c>
      <c r="L825" s="73"/>
      <c r="M825" s="73"/>
      <c r="N825" s="73"/>
      <c r="O825" s="73">
        <v>5220.4611699999996</v>
      </c>
    </row>
    <row r="826" spans="1:15" x14ac:dyDescent="0.3">
      <c r="A826" s="71" t="s">
        <v>769</v>
      </c>
      <c r="B826" s="71"/>
      <c r="C826" s="74"/>
      <c r="D826" s="74"/>
      <c r="E826" s="74"/>
      <c r="F826" s="74"/>
      <c r="G826" s="74"/>
      <c r="H826" s="74"/>
      <c r="I826" s="74">
        <v>465.54500000000002</v>
      </c>
      <c r="J826" s="74">
        <v>3162.3809959999999</v>
      </c>
      <c r="K826" s="74">
        <v>11169.222338</v>
      </c>
      <c r="L826" s="74">
        <v>5752.7602900000002</v>
      </c>
      <c r="M826" s="74"/>
      <c r="N826" s="74"/>
      <c r="O826" s="74">
        <v>20549.908624</v>
      </c>
    </row>
    <row r="827" spans="1:15" x14ac:dyDescent="0.3">
      <c r="A827" t="s">
        <v>783</v>
      </c>
      <c r="B827" t="s">
        <v>244</v>
      </c>
      <c r="C827" s="73"/>
      <c r="D827" s="73"/>
      <c r="E827" s="73"/>
      <c r="F827" s="73"/>
      <c r="G827" s="73"/>
      <c r="H827" s="73"/>
      <c r="I827" s="73">
        <v>5092.1648330000007</v>
      </c>
      <c r="J827" s="73">
        <v>1700.523985</v>
      </c>
      <c r="K827" s="73"/>
      <c r="L827" s="73">
        <v>2301.7739969999998</v>
      </c>
      <c r="M827" s="73"/>
      <c r="N827" s="73"/>
      <c r="O827" s="73">
        <v>9094.4628150000008</v>
      </c>
    </row>
    <row r="828" spans="1:15" x14ac:dyDescent="0.3">
      <c r="B828" t="s">
        <v>686</v>
      </c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>
        <v>320.42700000000002</v>
      </c>
      <c r="N828" s="73"/>
      <c r="O828" s="73">
        <v>320.42700000000002</v>
      </c>
    </row>
    <row r="829" spans="1:15" x14ac:dyDescent="0.3">
      <c r="B829" t="s">
        <v>281</v>
      </c>
      <c r="C829" s="73"/>
      <c r="D829" s="73"/>
      <c r="E829" s="73"/>
      <c r="F829" s="73"/>
      <c r="G829" s="73"/>
      <c r="H829" s="73"/>
      <c r="I829" s="73">
        <v>107.16800000000001</v>
      </c>
      <c r="J829" s="73">
        <v>6964.8149239999993</v>
      </c>
      <c r="K829" s="73">
        <v>10629.434827999999</v>
      </c>
      <c r="L829" s="73">
        <v>1038.0712189999999</v>
      </c>
      <c r="M829" s="73"/>
      <c r="N829" s="73"/>
      <c r="O829" s="73">
        <v>18739.488970999999</v>
      </c>
    </row>
    <row r="830" spans="1:15" x14ac:dyDescent="0.3">
      <c r="B830" t="s">
        <v>610</v>
      </c>
      <c r="C830" s="73"/>
      <c r="D830" s="73"/>
      <c r="E830" s="73"/>
      <c r="F830" s="73"/>
      <c r="G830" s="73"/>
      <c r="H830" s="73"/>
      <c r="I830" s="73"/>
      <c r="J830" s="73"/>
      <c r="K830" s="73"/>
      <c r="L830" s="73">
        <v>156.92400000000001</v>
      </c>
      <c r="M830" s="73"/>
      <c r="N830" s="73"/>
      <c r="O830" s="73">
        <v>156.92400000000001</v>
      </c>
    </row>
    <row r="831" spans="1:15" x14ac:dyDescent="0.3">
      <c r="A831" s="71" t="s">
        <v>788</v>
      </c>
      <c r="B831" s="71"/>
      <c r="C831" s="74"/>
      <c r="D831" s="74"/>
      <c r="E831" s="74"/>
      <c r="F831" s="74"/>
      <c r="G831" s="74"/>
      <c r="H831" s="74"/>
      <c r="I831" s="74">
        <v>5199.3328330000004</v>
      </c>
      <c r="J831" s="74">
        <v>8665.3389090000001</v>
      </c>
      <c r="K831" s="74">
        <v>10629.434827999999</v>
      </c>
      <c r="L831" s="74">
        <v>3496.7692159999997</v>
      </c>
      <c r="M831" s="74">
        <v>320.42700000000002</v>
      </c>
      <c r="N831" s="74"/>
      <c r="O831" s="74">
        <v>28311.302786</v>
      </c>
    </row>
    <row r="832" spans="1:15" x14ac:dyDescent="0.3">
      <c r="A832" t="s">
        <v>135</v>
      </c>
      <c r="B832" t="s">
        <v>299</v>
      </c>
      <c r="C832" s="73"/>
      <c r="D832" s="73"/>
      <c r="E832" s="73"/>
      <c r="F832" s="73"/>
      <c r="G832" s="73"/>
      <c r="H832" s="73"/>
      <c r="I832" s="73"/>
      <c r="J832" s="73">
        <v>3282.3420000000001</v>
      </c>
      <c r="K832" s="73">
        <v>5634.4594999999999</v>
      </c>
      <c r="L832" s="73">
        <v>540.76949999999999</v>
      </c>
      <c r="M832" s="73"/>
      <c r="N832" s="73"/>
      <c r="O832" s="73">
        <v>9457.5709999999999</v>
      </c>
    </row>
    <row r="833" spans="1:15" x14ac:dyDescent="0.3">
      <c r="B833" t="s">
        <v>134</v>
      </c>
      <c r="C833" s="73"/>
      <c r="D833" s="73"/>
      <c r="E833" s="73"/>
      <c r="F833" s="73"/>
      <c r="G833" s="73"/>
      <c r="H833" s="73"/>
      <c r="I833" s="73"/>
      <c r="J833" s="73"/>
      <c r="K833" s="73">
        <v>1501.74</v>
      </c>
      <c r="L833" s="73">
        <v>13968.121999999999</v>
      </c>
      <c r="M833" s="73"/>
      <c r="N833" s="73"/>
      <c r="O833" s="73">
        <v>15469.861999999999</v>
      </c>
    </row>
    <row r="834" spans="1:15" x14ac:dyDescent="0.3">
      <c r="A834" s="71" t="s">
        <v>760</v>
      </c>
      <c r="B834" s="71"/>
      <c r="C834" s="74"/>
      <c r="D834" s="74"/>
      <c r="E834" s="74"/>
      <c r="F834" s="74"/>
      <c r="G834" s="74"/>
      <c r="H834" s="74"/>
      <c r="I834" s="74"/>
      <c r="J834" s="74">
        <v>3282.3420000000001</v>
      </c>
      <c r="K834" s="74">
        <v>7136.1994999999997</v>
      </c>
      <c r="L834" s="74">
        <v>14508.8915</v>
      </c>
      <c r="M834" s="74"/>
      <c r="N834" s="74"/>
      <c r="O834" s="74">
        <v>24927.432999999997</v>
      </c>
    </row>
    <row r="835" spans="1:15" x14ac:dyDescent="0.3">
      <c r="A835" t="s">
        <v>320</v>
      </c>
      <c r="B835" t="s">
        <v>385</v>
      </c>
      <c r="C835" s="73"/>
      <c r="D835" s="73">
        <v>471.262</v>
      </c>
      <c r="E835" s="73">
        <v>1288.8415</v>
      </c>
      <c r="F835" s="73">
        <v>1651.4770000000001</v>
      </c>
      <c r="G835" s="73">
        <v>4293.1980000000003</v>
      </c>
      <c r="H835" s="73">
        <v>1297.3030000000001</v>
      </c>
      <c r="I835" s="73"/>
      <c r="J835" s="73">
        <v>5.3904589999999999</v>
      </c>
      <c r="K835" s="73"/>
      <c r="L835" s="73"/>
      <c r="M835" s="73"/>
      <c r="N835" s="73"/>
      <c r="O835" s="73">
        <v>9007.4719590000004</v>
      </c>
    </row>
    <row r="836" spans="1:15" x14ac:dyDescent="0.3">
      <c r="B836" t="s">
        <v>319</v>
      </c>
      <c r="C836" s="73"/>
      <c r="D836" s="73"/>
      <c r="E836" s="73"/>
      <c r="F836" s="73"/>
      <c r="G836" s="73"/>
      <c r="H836" s="73"/>
      <c r="I836" s="73"/>
      <c r="J836" s="73"/>
      <c r="K836" s="73">
        <v>1433.7594999999999</v>
      </c>
      <c r="L836" s="73">
        <v>227.6045</v>
      </c>
      <c r="M836" s="73"/>
      <c r="N836" s="73"/>
      <c r="O836" s="73">
        <v>1661.3639999999998</v>
      </c>
    </row>
    <row r="837" spans="1:15" x14ac:dyDescent="0.3">
      <c r="B837" t="s">
        <v>480</v>
      </c>
      <c r="C837" s="73">
        <v>19799.178</v>
      </c>
      <c r="D837" s="73">
        <v>22212.34</v>
      </c>
      <c r="E837" s="73">
        <v>5046.6314999999995</v>
      </c>
      <c r="F837" s="73">
        <v>3220.9169999999999</v>
      </c>
      <c r="G837" s="73">
        <v>14485.637705000001</v>
      </c>
      <c r="H837" s="73">
        <v>8091.0560349999996</v>
      </c>
      <c r="I837" s="73">
        <v>5815.3428450000001</v>
      </c>
      <c r="J837" s="73"/>
      <c r="K837" s="73"/>
      <c r="L837" s="73"/>
      <c r="M837" s="73"/>
      <c r="N837" s="73"/>
      <c r="O837" s="73">
        <v>78671.10308500001</v>
      </c>
    </row>
    <row r="838" spans="1:15" x14ac:dyDescent="0.3">
      <c r="A838" s="71" t="s">
        <v>776</v>
      </c>
      <c r="B838" s="71"/>
      <c r="C838" s="74">
        <v>19799.178</v>
      </c>
      <c r="D838" s="74">
        <v>22683.601999999999</v>
      </c>
      <c r="E838" s="74">
        <v>6335.473</v>
      </c>
      <c r="F838" s="74">
        <v>4872.3940000000002</v>
      </c>
      <c r="G838" s="74">
        <v>18778.835705000001</v>
      </c>
      <c r="H838" s="74">
        <v>9388.3590349999995</v>
      </c>
      <c r="I838" s="74">
        <v>5815.3428450000001</v>
      </c>
      <c r="J838" s="74">
        <v>5.3904589999999999</v>
      </c>
      <c r="K838" s="74">
        <v>1433.7594999999999</v>
      </c>
      <c r="L838" s="74">
        <v>227.6045</v>
      </c>
      <c r="M838" s="74"/>
      <c r="N838" s="74"/>
      <c r="O838" s="74">
        <v>89339.939044000013</v>
      </c>
    </row>
    <row r="839" spans="1:15" x14ac:dyDescent="0.3">
      <c r="A839" t="s">
        <v>356</v>
      </c>
      <c r="B839" t="s">
        <v>452</v>
      </c>
      <c r="C839" s="73"/>
      <c r="D839" s="73"/>
      <c r="E839" s="73"/>
      <c r="F839" s="73"/>
      <c r="G839" s="73"/>
      <c r="H839" s="73"/>
      <c r="I839" s="73"/>
      <c r="J839" s="73">
        <v>7742.781833</v>
      </c>
      <c r="K839" s="73">
        <v>3094.4703330000002</v>
      </c>
      <c r="L839" s="73"/>
      <c r="M839" s="73"/>
      <c r="N839" s="73"/>
      <c r="O839" s="73">
        <v>10837.252166</v>
      </c>
    </row>
    <row r="840" spans="1:15" x14ac:dyDescent="0.3">
      <c r="B840" t="s">
        <v>580</v>
      </c>
      <c r="C840" s="73"/>
      <c r="D840" s="73"/>
      <c r="E840" s="73"/>
      <c r="F840" s="73"/>
      <c r="G840" s="73"/>
      <c r="H840" s="73"/>
      <c r="I840" s="73"/>
      <c r="J840" s="73">
        <v>154.35406899999998</v>
      </c>
      <c r="K840" s="73"/>
      <c r="L840" s="73">
        <v>636.82299999999998</v>
      </c>
      <c r="M840" s="73"/>
      <c r="N840" s="73"/>
      <c r="O840" s="73">
        <v>791.17706899999996</v>
      </c>
    </row>
    <row r="841" spans="1:15" x14ac:dyDescent="0.3">
      <c r="B841" t="s">
        <v>355</v>
      </c>
      <c r="C841" s="73"/>
      <c r="D841" s="73"/>
      <c r="E841" s="73"/>
      <c r="F841" s="73"/>
      <c r="G841" s="73"/>
      <c r="H841" s="73"/>
      <c r="I841" s="73"/>
      <c r="J841" s="73">
        <v>7228.8496880000002</v>
      </c>
      <c r="K841" s="73">
        <v>3821.8500119999999</v>
      </c>
      <c r="L841" s="73">
        <v>6.051132</v>
      </c>
      <c r="M841" s="73"/>
      <c r="N841" s="73"/>
      <c r="O841" s="73">
        <v>11056.750832000002</v>
      </c>
    </row>
    <row r="842" spans="1:15" x14ac:dyDescent="0.3">
      <c r="A842" s="71" t="s">
        <v>775</v>
      </c>
      <c r="B842" s="71"/>
      <c r="C842" s="74"/>
      <c r="D842" s="74"/>
      <c r="E842" s="74"/>
      <c r="F842" s="74"/>
      <c r="G842" s="74"/>
      <c r="H842" s="74"/>
      <c r="I842" s="74"/>
      <c r="J842" s="74">
        <v>15125.98559</v>
      </c>
      <c r="K842" s="74">
        <v>6916.3203450000001</v>
      </c>
      <c r="L842" s="74">
        <v>642.87413200000003</v>
      </c>
      <c r="M842" s="74"/>
      <c r="N842" s="74"/>
      <c r="O842" s="74">
        <v>22685.180067000005</v>
      </c>
    </row>
    <row r="843" spans="1:15" x14ac:dyDescent="0.3">
      <c r="A843" t="s">
        <v>189</v>
      </c>
      <c r="B843" t="s">
        <v>188</v>
      </c>
      <c r="C843" s="73"/>
      <c r="D843" s="73"/>
      <c r="E843" s="73"/>
      <c r="F843" s="73"/>
      <c r="G843" s="73">
        <v>1389.393</v>
      </c>
      <c r="H843" s="73">
        <v>12284.79</v>
      </c>
      <c r="I843" s="73">
        <v>15919.62</v>
      </c>
      <c r="J843" s="73">
        <v>4546.7847000000002</v>
      </c>
      <c r="K843" s="73">
        <v>8415.1935979999998</v>
      </c>
      <c r="L843" s="73">
        <v>6293.3910329999999</v>
      </c>
      <c r="M843" s="73"/>
      <c r="N843" s="73"/>
      <c r="O843" s="73">
        <v>48849.172331000002</v>
      </c>
    </row>
    <row r="844" spans="1:15" x14ac:dyDescent="0.3">
      <c r="B844" t="s">
        <v>505</v>
      </c>
      <c r="C844" s="73"/>
      <c r="D844" s="73"/>
      <c r="E844" s="73"/>
      <c r="F844" s="73"/>
      <c r="G844" s="73"/>
      <c r="H844" s="73"/>
      <c r="I844" s="73"/>
      <c r="J844" s="73"/>
      <c r="K844" s="73">
        <v>341.87849999999997</v>
      </c>
      <c r="L844" s="73"/>
      <c r="M844" s="73">
        <v>0.13312000000000002</v>
      </c>
      <c r="N844" s="73"/>
      <c r="O844" s="73">
        <v>342.01161999999999</v>
      </c>
    </row>
    <row r="845" spans="1:15" x14ac:dyDescent="0.3">
      <c r="A845" s="71" t="s">
        <v>768</v>
      </c>
      <c r="B845" s="71"/>
      <c r="C845" s="74"/>
      <c r="D845" s="74"/>
      <c r="E845" s="74"/>
      <c r="F845" s="74"/>
      <c r="G845" s="74">
        <v>1389.393</v>
      </c>
      <c r="H845" s="74">
        <v>12284.79</v>
      </c>
      <c r="I845" s="74">
        <v>15919.62</v>
      </c>
      <c r="J845" s="74">
        <v>4546.7847000000002</v>
      </c>
      <c r="K845" s="74">
        <v>8757.0720980000006</v>
      </c>
      <c r="L845" s="74">
        <v>6293.3910329999999</v>
      </c>
      <c r="M845" s="74">
        <v>0.13312000000000002</v>
      </c>
      <c r="N845" s="74"/>
      <c r="O845" s="74">
        <v>49191.183950999999</v>
      </c>
    </row>
    <row r="846" spans="1:15" x14ac:dyDescent="0.3">
      <c r="A846" t="s">
        <v>141</v>
      </c>
      <c r="B846" t="s">
        <v>140</v>
      </c>
      <c r="C846" s="73"/>
      <c r="D846" s="73"/>
      <c r="E846" s="73"/>
      <c r="F846" s="73"/>
      <c r="G846" s="73">
        <v>852.38199999999995</v>
      </c>
      <c r="H846" s="73">
        <v>33883.775167</v>
      </c>
      <c r="I846" s="73">
        <v>64774.918953</v>
      </c>
      <c r="J846" s="73">
        <v>48347.897494999997</v>
      </c>
      <c r="K846" s="73">
        <v>39439.700380999995</v>
      </c>
      <c r="L846" s="73">
        <v>12938.849789999998</v>
      </c>
      <c r="M846" s="73">
        <v>3143.1010000000001</v>
      </c>
      <c r="N846" s="73"/>
      <c r="O846" s="73">
        <v>203380.624786</v>
      </c>
    </row>
    <row r="847" spans="1:15" x14ac:dyDescent="0.3">
      <c r="B847" t="s">
        <v>453</v>
      </c>
      <c r="C847" s="73"/>
      <c r="D847" s="73"/>
      <c r="E847" s="73"/>
      <c r="F847" s="73"/>
      <c r="G847" s="73"/>
      <c r="H847" s="73">
        <v>4102.0870000000004</v>
      </c>
      <c r="I847" s="73"/>
      <c r="J847" s="73"/>
      <c r="K847" s="73"/>
      <c r="L847" s="73"/>
      <c r="M847" s="73"/>
      <c r="N847" s="73"/>
      <c r="O847" s="73">
        <v>4102.0870000000004</v>
      </c>
    </row>
    <row r="848" spans="1:15" x14ac:dyDescent="0.3">
      <c r="B848" t="s">
        <v>200</v>
      </c>
      <c r="C848" s="73"/>
      <c r="D848" s="73"/>
      <c r="E848" s="73"/>
      <c r="F848" s="73"/>
      <c r="G848" s="73"/>
      <c r="H848" s="73"/>
      <c r="I848" s="73"/>
      <c r="J848" s="73"/>
      <c r="K848" s="73">
        <v>4060.2510440000001</v>
      </c>
      <c r="L848" s="73">
        <v>4931.006061</v>
      </c>
      <c r="M848" s="73">
        <v>3247.4934169999997</v>
      </c>
      <c r="N848" s="73"/>
      <c r="O848" s="73">
        <v>12238.750522</v>
      </c>
    </row>
    <row r="849" spans="1:15" x14ac:dyDescent="0.3">
      <c r="B849" t="s">
        <v>414</v>
      </c>
      <c r="C849" s="73"/>
      <c r="D849" s="73"/>
      <c r="E849" s="73"/>
      <c r="F849" s="73"/>
      <c r="G849" s="73"/>
      <c r="H849" s="73"/>
      <c r="I849" s="73"/>
      <c r="J849" s="73">
        <v>106.847455</v>
      </c>
      <c r="K849" s="73"/>
      <c r="L849" s="73"/>
      <c r="M849" s="73"/>
      <c r="N849" s="73"/>
      <c r="O849" s="73">
        <v>106.847455</v>
      </c>
    </row>
    <row r="850" spans="1:15" x14ac:dyDescent="0.3">
      <c r="A850" s="71" t="s">
        <v>763</v>
      </c>
      <c r="B850" s="71"/>
      <c r="C850" s="74"/>
      <c r="D850" s="74"/>
      <c r="E850" s="74"/>
      <c r="F850" s="74"/>
      <c r="G850" s="74">
        <v>852.38199999999995</v>
      </c>
      <c r="H850" s="74">
        <v>37985.862166999999</v>
      </c>
      <c r="I850" s="74">
        <v>64774.918953</v>
      </c>
      <c r="J850" s="74">
        <v>48454.74495</v>
      </c>
      <c r="K850" s="74">
        <v>43499.951424999992</v>
      </c>
      <c r="L850" s="74">
        <v>17869.855851</v>
      </c>
      <c r="M850" s="74">
        <v>6390.5944170000002</v>
      </c>
      <c r="N850" s="74"/>
      <c r="O850" s="74">
        <v>219828.309763</v>
      </c>
    </row>
    <row r="851" spans="1:15" x14ac:dyDescent="0.3">
      <c r="A851" t="s">
        <v>730</v>
      </c>
      <c r="C851" s="73">
        <v>756790.69099999988</v>
      </c>
      <c r="D851" s="73">
        <v>1158683.6271780001</v>
      </c>
      <c r="E851" s="73">
        <v>1488720.9718080005</v>
      </c>
      <c r="F851" s="73">
        <v>1914464.2908699987</v>
      </c>
      <c r="G851" s="73">
        <v>2758311.4542490002</v>
      </c>
      <c r="H851" s="73">
        <v>4024764.1417689989</v>
      </c>
      <c r="I851" s="73">
        <v>4686632.3676160006</v>
      </c>
      <c r="J851" s="73">
        <v>4757077.6424740003</v>
      </c>
      <c r="K851" s="73">
        <v>6293200.0838289987</v>
      </c>
      <c r="L851" s="73">
        <v>6407057.9221780002</v>
      </c>
      <c r="M851" s="73">
        <v>5974821.1525970008</v>
      </c>
      <c r="N851" s="73">
        <v>6540146.1924089994</v>
      </c>
      <c r="O851" s="73">
        <v>46760670.537977032</v>
      </c>
    </row>
    <row r="852" spans="1:15" x14ac:dyDescent="0.3"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</row>
    <row r="853" spans="1:15" x14ac:dyDescent="0.3"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</row>
    <row r="854" spans="1:15" ht="15" thickBot="1" x14ac:dyDescent="0.35"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</row>
    <row r="855" spans="1:15" x14ac:dyDescent="0.3">
      <c r="A855" s="94"/>
      <c r="B855" s="95"/>
      <c r="C855" s="83">
        <v>2013</v>
      </c>
      <c r="D855" s="84">
        <v>2014</v>
      </c>
      <c r="E855" s="84">
        <v>2015</v>
      </c>
      <c r="F855" s="84">
        <v>2016</v>
      </c>
      <c r="G855" s="84">
        <v>2017</v>
      </c>
      <c r="H855" s="84">
        <v>2018</v>
      </c>
      <c r="I855" s="84">
        <v>2019</v>
      </c>
      <c r="J855" s="84">
        <v>2020</v>
      </c>
      <c r="K855" s="84">
        <v>2021</v>
      </c>
      <c r="L855" s="84">
        <v>2022</v>
      </c>
      <c r="M855" s="84">
        <v>2023</v>
      </c>
      <c r="N855" s="92">
        <v>2023</v>
      </c>
    </row>
    <row r="856" spans="1:15" x14ac:dyDescent="0.3">
      <c r="A856" s="85"/>
      <c r="B856" s="80" t="s">
        <v>777</v>
      </c>
      <c r="C856" s="81">
        <v>696596.61499999987</v>
      </c>
      <c r="D856" s="82">
        <v>1096049.7191280001</v>
      </c>
      <c r="E856" s="82">
        <v>1446068.5996000005</v>
      </c>
      <c r="F856" s="82">
        <v>1879076.1378699988</v>
      </c>
      <c r="G856" s="82">
        <v>2699216.4607490003</v>
      </c>
      <c r="H856" s="82">
        <v>3884237.4454349987</v>
      </c>
      <c r="I856" s="82">
        <v>4515858.3402820006</v>
      </c>
      <c r="J856" s="82">
        <v>4336481.7007330004</v>
      </c>
      <c r="K856" s="82">
        <v>5439142.8562059989</v>
      </c>
      <c r="L856" s="82">
        <v>5263478.0764850006</v>
      </c>
      <c r="M856" s="82">
        <v>4860764.0336310007</v>
      </c>
      <c r="N856" s="93">
        <v>5406507.7607099991</v>
      </c>
    </row>
    <row r="857" spans="1:15" x14ac:dyDescent="0.3">
      <c r="A857" s="96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97"/>
    </row>
    <row r="858" spans="1:15" x14ac:dyDescent="0.3">
      <c r="A858" s="86"/>
      <c r="B858" s="76" t="s">
        <v>791</v>
      </c>
      <c r="C858" s="77"/>
      <c r="D858" s="78">
        <f>D856-C856</f>
        <v>399453.10412800021</v>
      </c>
      <c r="E858" s="78">
        <f t="shared" ref="E858:N858" si="0">E856-D856</f>
        <v>350018.88047200046</v>
      </c>
      <c r="F858" s="78">
        <f t="shared" si="0"/>
        <v>433007.53826999827</v>
      </c>
      <c r="G858" s="78">
        <f t="shared" si="0"/>
        <v>820140.3228790015</v>
      </c>
      <c r="H858" s="78">
        <f t="shared" si="0"/>
        <v>1185020.9846859984</v>
      </c>
      <c r="I858" s="78">
        <f t="shared" si="0"/>
        <v>631620.89484700188</v>
      </c>
      <c r="J858" s="79">
        <f t="shared" si="0"/>
        <v>-179376.63954900019</v>
      </c>
      <c r="K858" s="78">
        <f t="shared" si="0"/>
        <v>1102661.1554729985</v>
      </c>
      <c r="L858" s="79">
        <f t="shared" si="0"/>
        <v>-175664.77972099837</v>
      </c>
      <c r="M858" s="79">
        <f t="shared" si="0"/>
        <v>-402714.04285399988</v>
      </c>
      <c r="N858" s="156">
        <f t="shared" si="0"/>
        <v>545743.72707899846</v>
      </c>
    </row>
    <row r="859" spans="1:15" x14ac:dyDescent="0.3">
      <c r="A859" s="96"/>
      <c r="B859" s="32"/>
      <c r="C859" s="31"/>
      <c r="D859" s="31"/>
      <c r="E859" s="31"/>
      <c r="F859" s="31"/>
      <c r="G859" s="31"/>
      <c r="H859" s="31"/>
      <c r="I859" s="31"/>
      <c r="J859" s="56"/>
      <c r="K859" s="56"/>
      <c r="L859" s="56"/>
      <c r="M859" s="56"/>
      <c r="N859" s="98"/>
    </row>
    <row r="860" spans="1:15" ht="15" thickBot="1" x14ac:dyDescent="0.35">
      <c r="A860" s="87"/>
      <c r="B860" s="88" t="s">
        <v>792</v>
      </c>
      <c r="C860" s="89"/>
      <c r="D860" s="90">
        <f>D856/C856-100%</f>
        <v>0.57343532185840473</v>
      </c>
      <c r="E860" s="90">
        <f t="shared" ref="E860:N860" si="1">E856/D856-100%</f>
        <v>0.31934580554472469</v>
      </c>
      <c r="F860" s="90">
        <f t="shared" si="1"/>
        <v>0.29943775723349031</v>
      </c>
      <c r="G860" s="90">
        <f t="shared" si="1"/>
        <v>0.43645933570773798</v>
      </c>
      <c r="H860" s="90">
        <f t="shared" si="1"/>
        <v>0.43902406565687935</v>
      </c>
      <c r="I860" s="90">
        <f t="shared" si="1"/>
        <v>0.1626112985418342</v>
      </c>
      <c r="J860" s="91">
        <f t="shared" si="1"/>
        <v>-3.9721493907135863E-2</v>
      </c>
      <c r="K860" s="90">
        <f t="shared" si="1"/>
        <v>0.25427552370084117</v>
      </c>
      <c r="L860" s="91">
        <f t="shared" si="1"/>
        <v>-3.2296408527047071E-2</v>
      </c>
      <c r="M860" s="91">
        <f t="shared" si="1"/>
        <v>-7.6511013630541469E-2</v>
      </c>
      <c r="N860" s="157">
        <f t="shared" si="1"/>
        <v>0.11227529732014707</v>
      </c>
    </row>
  </sheetData>
  <pageMargins left="0.7" right="0.7" top="0.5" bottom="0.25" header="0.3" footer="0.3"/>
  <pageSetup scale="60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48CE-3FC1-4D62-B5C2-4F82895D5DA0}">
  <dimension ref="A1:D2921"/>
  <sheetViews>
    <sheetView topLeftCell="A554" zoomScale="80" zoomScaleNormal="80" workbookViewId="0">
      <selection activeCell="A570" sqref="A570"/>
    </sheetView>
  </sheetViews>
  <sheetFormatPr defaultRowHeight="14.4" x14ac:dyDescent="0.3"/>
  <cols>
    <col min="1" max="1" width="26.109375" bestFit="1" customWidth="1"/>
    <col min="2" max="2" width="25.21875" bestFit="1" customWidth="1"/>
    <col min="3" max="3" width="5" bestFit="1" customWidth="1"/>
    <col min="4" max="4" width="10" bestFit="1" customWidth="1"/>
  </cols>
  <sheetData>
    <row r="1" spans="1:4" x14ac:dyDescent="0.3">
      <c r="A1" s="110" t="s">
        <v>1</v>
      </c>
      <c r="B1" s="110" t="s">
        <v>2</v>
      </c>
      <c r="C1" s="110" t="s">
        <v>729</v>
      </c>
      <c r="D1" s="155" t="s">
        <v>778</v>
      </c>
    </row>
    <row r="2" spans="1:4" x14ac:dyDescent="0.3">
      <c r="A2" t="s">
        <v>519</v>
      </c>
      <c r="B2" t="s">
        <v>264</v>
      </c>
      <c r="C2" s="62">
        <v>2015</v>
      </c>
      <c r="D2" s="151">
        <v>11285.977999999999</v>
      </c>
    </row>
    <row r="3" spans="1:4" x14ac:dyDescent="0.3">
      <c r="A3" t="s">
        <v>343</v>
      </c>
      <c r="B3" t="s">
        <v>264</v>
      </c>
      <c r="C3" s="62">
        <v>2021</v>
      </c>
      <c r="D3" s="151">
        <v>4608.6229999999996</v>
      </c>
    </row>
    <row r="4" spans="1:4" x14ac:dyDescent="0.3">
      <c r="A4" t="s">
        <v>263</v>
      </c>
      <c r="B4" t="s">
        <v>264</v>
      </c>
      <c r="C4" s="62">
        <v>2021</v>
      </c>
      <c r="D4" s="151">
        <v>3504.2173520000001</v>
      </c>
    </row>
    <row r="5" spans="1:4" x14ac:dyDescent="0.3">
      <c r="A5" t="s">
        <v>263</v>
      </c>
      <c r="B5" t="s">
        <v>264</v>
      </c>
      <c r="C5" s="62">
        <v>2020</v>
      </c>
      <c r="D5" s="151">
        <v>2968.2267489999999</v>
      </c>
    </row>
    <row r="6" spans="1:4" x14ac:dyDescent="0.3">
      <c r="A6" t="s">
        <v>263</v>
      </c>
      <c r="B6" t="s">
        <v>264</v>
      </c>
      <c r="C6" s="62">
        <v>2022</v>
      </c>
      <c r="D6" s="151">
        <v>1521.9872330000001</v>
      </c>
    </row>
    <row r="7" spans="1:4" x14ac:dyDescent="0.3">
      <c r="A7" s="62" t="s">
        <v>463</v>
      </c>
      <c r="B7" s="62" t="s">
        <v>264</v>
      </c>
      <c r="C7" s="62">
        <v>2020</v>
      </c>
      <c r="D7" s="154">
        <v>1204.696676</v>
      </c>
    </row>
    <row r="8" spans="1:4" x14ac:dyDescent="0.3">
      <c r="A8" t="s">
        <v>263</v>
      </c>
      <c r="B8" t="s">
        <v>264</v>
      </c>
      <c r="C8" s="62">
        <v>2023</v>
      </c>
      <c r="D8" s="151">
        <v>828.42</v>
      </c>
    </row>
    <row r="9" spans="1:4" x14ac:dyDescent="0.3">
      <c r="A9" t="s">
        <v>519</v>
      </c>
      <c r="B9" t="s">
        <v>264</v>
      </c>
      <c r="C9" s="62">
        <v>2016</v>
      </c>
      <c r="D9" s="151">
        <v>816.08</v>
      </c>
    </row>
    <row r="10" spans="1:4" x14ac:dyDescent="0.3">
      <c r="A10" t="s">
        <v>263</v>
      </c>
      <c r="B10" t="s">
        <v>264</v>
      </c>
      <c r="C10" s="62">
        <v>2024</v>
      </c>
      <c r="D10" s="151">
        <v>769.42925000000002</v>
      </c>
    </row>
    <row r="11" spans="1:4" x14ac:dyDescent="0.3">
      <c r="A11" s="62" t="s">
        <v>463</v>
      </c>
      <c r="B11" s="62" t="s">
        <v>264</v>
      </c>
      <c r="C11" s="62">
        <v>2021</v>
      </c>
      <c r="D11" s="154">
        <v>654.95707900000002</v>
      </c>
    </row>
    <row r="12" spans="1:4" x14ac:dyDescent="0.3">
      <c r="A12" t="s">
        <v>519</v>
      </c>
      <c r="B12" t="s">
        <v>264</v>
      </c>
      <c r="C12" s="62">
        <v>2014</v>
      </c>
      <c r="D12" s="151">
        <v>585.41600000000005</v>
      </c>
    </row>
    <row r="13" spans="1:4" x14ac:dyDescent="0.3">
      <c r="A13" t="s">
        <v>343</v>
      </c>
      <c r="B13" t="s">
        <v>264</v>
      </c>
      <c r="C13" s="62">
        <v>2019</v>
      </c>
      <c r="D13" s="151">
        <v>511.96600000000001</v>
      </c>
    </row>
    <row r="14" spans="1:4" x14ac:dyDescent="0.3">
      <c r="A14" t="s">
        <v>343</v>
      </c>
      <c r="B14" t="s">
        <v>264</v>
      </c>
      <c r="C14" s="62">
        <v>2018</v>
      </c>
      <c r="D14" s="151">
        <v>324.28899999999999</v>
      </c>
    </row>
    <row r="15" spans="1:4" x14ac:dyDescent="0.3">
      <c r="A15" t="s">
        <v>354</v>
      </c>
      <c r="B15" t="s">
        <v>264</v>
      </c>
      <c r="C15" s="62">
        <v>2021</v>
      </c>
      <c r="D15" s="151">
        <v>137.11949999999999</v>
      </c>
    </row>
    <row r="16" spans="1:4" x14ac:dyDescent="0.3">
      <c r="A16" t="s">
        <v>343</v>
      </c>
      <c r="B16" t="s">
        <v>264</v>
      </c>
      <c r="C16" s="62">
        <v>2022</v>
      </c>
      <c r="D16" s="151">
        <v>60.231999999999999</v>
      </c>
    </row>
    <row r="17" spans="1:4" x14ac:dyDescent="0.3">
      <c r="A17" t="s">
        <v>519</v>
      </c>
      <c r="B17" t="s">
        <v>264</v>
      </c>
      <c r="C17" s="62">
        <v>2021</v>
      </c>
      <c r="D17" s="151">
        <v>55.517195000000001</v>
      </c>
    </row>
    <row r="18" spans="1:4" x14ac:dyDescent="0.3">
      <c r="A18" t="s">
        <v>519</v>
      </c>
      <c r="B18" t="s">
        <v>264</v>
      </c>
      <c r="C18" s="62">
        <v>2020</v>
      </c>
      <c r="D18" s="151">
        <v>47.801775999999997</v>
      </c>
    </row>
    <row r="19" spans="1:4" x14ac:dyDescent="0.3">
      <c r="A19" t="s">
        <v>519</v>
      </c>
      <c r="B19" t="s">
        <v>264</v>
      </c>
      <c r="C19" s="62">
        <v>2019</v>
      </c>
      <c r="D19" s="151">
        <v>26.888999999999999</v>
      </c>
    </row>
    <row r="20" spans="1:4" x14ac:dyDescent="0.3">
      <c r="A20" t="s">
        <v>354</v>
      </c>
      <c r="B20" t="s">
        <v>264</v>
      </c>
      <c r="C20" s="62">
        <v>2022</v>
      </c>
      <c r="D20" s="151">
        <v>19.137</v>
      </c>
    </row>
    <row r="21" spans="1:4" x14ac:dyDescent="0.3">
      <c r="A21" t="s">
        <v>519</v>
      </c>
      <c r="B21" t="s">
        <v>264</v>
      </c>
      <c r="C21" s="62">
        <v>2018</v>
      </c>
      <c r="D21" s="151">
        <v>10.404999999999999</v>
      </c>
    </row>
    <row r="22" spans="1:4" x14ac:dyDescent="0.3">
      <c r="A22" t="s">
        <v>16</v>
      </c>
      <c r="B22" t="s">
        <v>17</v>
      </c>
      <c r="C22" s="62">
        <v>2021</v>
      </c>
      <c r="D22" s="151">
        <v>182323.75494300001</v>
      </c>
    </row>
    <row r="23" spans="1:4" x14ac:dyDescent="0.3">
      <c r="A23" t="s">
        <v>16</v>
      </c>
      <c r="B23" t="s">
        <v>17</v>
      </c>
      <c r="C23" s="62">
        <v>2023</v>
      </c>
      <c r="D23" s="151">
        <v>176295.52177199998</v>
      </c>
    </row>
    <row r="24" spans="1:4" x14ac:dyDescent="0.3">
      <c r="A24" t="s">
        <v>16</v>
      </c>
      <c r="B24" t="s">
        <v>17</v>
      </c>
      <c r="C24" s="62">
        <v>2024</v>
      </c>
      <c r="D24" s="151">
        <v>171500.97495900001</v>
      </c>
    </row>
    <row r="25" spans="1:4" x14ac:dyDescent="0.3">
      <c r="A25" t="s">
        <v>16</v>
      </c>
      <c r="B25" t="s">
        <v>17</v>
      </c>
      <c r="C25" s="62">
        <v>2022</v>
      </c>
      <c r="D25" s="151">
        <v>143559.21667699999</v>
      </c>
    </row>
    <row r="26" spans="1:4" x14ac:dyDescent="0.3">
      <c r="A26" t="s">
        <v>16</v>
      </c>
      <c r="B26" t="s">
        <v>17</v>
      </c>
      <c r="C26" s="62">
        <v>2020</v>
      </c>
      <c r="D26" s="151">
        <v>133085.78302199999</v>
      </c>
    </row>
    <row r="27" spans="1:4" x14ac:dyDescent="0.3">
      <c r="A27" t="s">
        <v>16</v>
      </c>
      <c r="B27" t="s">
        <v>17</v>
      </c>
      <c r="C27" s="62">
        <v>2017</v>
      </c>
      <c r="D27" s="151">
        <v>114443.94066699999</v>
      </c>
    </row>
    <row r="28" spans="1:4" x14ac:dyDescent="0.3">
      <c r="A28" t="s">
        <v>16</v>
      </c>
      <c r="B28" t="s">
        <v>17</v>
      </c>
      <c r="C28" s="62">
        <v>2019</v>
      </c>
      <c r="D28" s="151">
        <v>105418.117333</v>
      </c>
    </row>
    <row r="29" spans="1:4" x14ac:dyDescent="0.3">
      <c r="A29" t="s">
        <v>16</v>
      </c>
      <c r="B29" t="s">
        <v>17</v>
      </c>
      <c r="C29" s="62">
        <v>2016</v>
      </c>
      <c r="D29" s="151">
        <v>101417.549167</v>
      </c>
    </row>
    <row r="30" spans="1:4" x14ac:dyDescent="0.3">
      <c r="A30" t="s">
        <v>16</v>
      </c>
      <c r="B30" t="s">
        <v>17</v>
      </c>
      <c r="C30" s="62">
        <v>2015</v>
      </c>
      <c r="D30" s="151">
        <v>83207.589334000004</v>
      </c>
    </row>
    <row r="31" spans="1:4" x14ac:dyDescent="0.3">
      <c r="A31" t="s">
        <v>16</v>
      </c>
      <c r="B31" t="s">
        <v>17</v>
      </c>
      <c r="C31" s="62">
        <v>2018</v>
      </c>
      <c r="D31" s="151">
        <v>70728.922665999999</v>
      </c>
    </row>
    <row r="32" spans="1:4" x14ac:dyDescent="0.3">
      <c r="A32" t="s">
        <v>164</v>
      </c>
      <c r="B32" t="s">
        <v>17</v>
      </c>
      <c r="C32" s="62">
        <v>2017</v>
      </c>
      <c r="D32" s="151">
        <v>70255.677644999989</v>
      </c>
    </row>
    <row r="33" spans="1:4" x14ac:dyDescent="0.3">
      <c r="A33" t="s">
        <v>16</v>
      </c>
      <c r="B33" t="s">
        <v>17</v>
      </c>
      <c r="C33" s="62">
        <v>2014</v>
      </c>
      <c r="D33" s="151">
        <v>65601.224667999995</v>
      </c>
    </row>
    <row r="34" spans="1:4" x14ac:dyDescent="0.3">
      <c r="A34" t="s">
        <v>293</v>
      </c>
      <c r="B34" t="s">
        <v>17</v>
      </c>
      <c r="C34" s="62">
        <v>2013</v>
      </c>
      <c r="D34" s="151">
        <v>60279.661999999997</v>
      </c>
    </row>
    <row r="35" spans="1:4" x14ac:dyDescent="0.3">
      <c r="A35" t="s">
        <v>16</v>
      </c>
      <c r="B35" t="s">
        <v>17</v>
      </c>
      <c r="C35" s="62">
        <v>2013</v>
      </c>
      <c r="D35" s="151">
        <v>44848.417999999998</v>
      </c>
    </row>
    <row r="36" spans="1:4" x14ac:dyDescent="0.3">
      <c r="A36" s="62" t="s">
        <v>799</v>
      </c>
      <c r="B36" s="62" t="s">
        <v>17</v>
      </c>
      <c r="C36" s="62">
        <v>2024</v>
      </c>
      <c r="D36" s="154">
        <v>44613.622557000002</v>
      </c>
    </row>
    <row r="37" spans="1:4" x14ac:dyDescent="0.3">
      <c r="A37" t="s">
        <v>104</v>
      </c>
      <c r="B37" t="s">
        <v>17</v>
      </c>
      <c r="C37" s="62">
        <v>2024</v>
      </c>
      <c r="D37" s="151">
        <v>39855.830639</v>
      </c>
    </row>
    <row r="38" spans="1:4" x14ac:dyDescent="0.3">
      <c r="A38" t="s">
        <v>164</v>
      </c>
      <c r="B38" t="s">
        <v>17</v>
      </c>
      <c r="C38" s="62">
        <v>2016</v>
      </c>
      <c r="D38" s="151">
        <v>38858.243174999996</v>
      </c>
    </row>
    <row r="39" spans="1:4" x14ac:dyDescent="0.3">
      <c r="A39" t="s">
        <v>104</v>
      </c>
      <c r="B39" t="s">
        <v>17</v>
      </c>
      <c r="C39" s="62">
        <v>2023</v>
      </c>
      <c r="D39" s="151">
        <v>36018.081576999997</v>
      </c>
    </row>
    <row r="40" spans="1:4" x14ac:dyDescent="0.3">
      <c r="A40" t="s">
        <v>89</v>
      </c>
      <c r="B40" t="s">
        <v>17</v>
      </c>
      <c r="C40" s="62">
        <v>2022</v>
      </c>
      <c r="D40" s="151">
        <v>31828.321484999997</v>
      </c>
    </row>
    <row r="41" spans="1:4" x14ac:dyDescent="0.3">
      <c r="A41" t="s">
        <v>89</v>
      </c>
      <c r="B41" t="s">
        <v>17</v>
      </c>
      <c r="C41" s="62">
        <v>2023</v>
      </c>
      <c r="D41" s="151">
        <v>28209.519121999998</v>
      </c>
    </row>
    <row r="42" spans="1:4" x14ac:dyDescent="0.3">
      <c r="A42" t="s">
        <v>170</v>
      </c>
      <c r="B42" t="s">
        <v>17</v>
      </c>
      <c r="C42" s="62">
        <v>2024</v>
      </c>
      <c r="D42" s="151">
        <v>27324.465816</v>
      </c>
    </row>
    <row r="43" spans="1:4" x14ac:dyDescent="0.3">
      <c r="A43" t="s">
        <v>111</v>
      </c>
      <c r="B43" t="s">
        <v>17</v>
      </c>
      <c r="C43" s="62">
        <v>2024</v>
      </c>
      <c r="D43" s="151">
        <v>27099.823757999999</v>
      </c>
    </row>
    <row r="44" spans="1:4" x14ac:dyDescent="0.3">
      <c r="A44" t="s">
        <v>416</v>
      </c>
      <c r="B44" t="s">
        <v>17</v>
      </c>
      <c r="C44" s="62">
        <v>2024</v>
      </c>
      <c r="D44" s="151">
        <v>26780.968774999998</v>
      </c>
    </row>
    <row r="45" spans="1:4" x14ac:dyDescent="0.3">
      <c r="A45" s="62" t="s">
        <v>102</v>
      </c>
      <c r="B45" s="62" t="s">
        <v>17</v>
      </c>
      <c r="C45" s="62">
        <v>2022</v>
      </c>
      <c r="D45" s="154">
        <v>26243.07027</v>
      </c>
    </row>
    <row r="46" spans="1:4" x14ac:dyDescent="0.3">
      <c r="A46" s="62" t="s">
        <v>102</v>
      </c>
      <c r="B46" s="62" t="s">
        <v>17</v>
      </c>
      <c r="C46" s="62">
        <v>2023</v>
      </c>
      <c r="D46" s="154">
        <v>25797.762922000002</v>
      </c>
    </row>
    <row r="47" spans="1:4" x14ac:dyDescent="0.3">
      <c r="A47" t="s">
        <v>111</v>
      </c>
      <c r="B47" t="s">
        <v>17</v>
      </c>
      <c r="C47" s="62">
        <v>2023</v>
      </c>
      <c r="D47" s="151">
        <v>25421.060868999997</v>
      </c>
    </row>
    <row r="48" spans="1:4" x14ac:dyDescent="0.3">
      <c r="A48" t="s">
        <v>168</v>
      </c>
      <c r="B48" t="s">
        <v>17</v>
      </c>
      <c r="C48" s="62">
        <v>2021</v>
      </c>
      <c r="D48" s="151">
        <v>24859.918715</v>
      </c>
    </row>
    <row r="49" spans="1:4" x14ac:dyDescent="0.3">
      <c r="A49" s="62" t="s">
        <v>608</v>
      </c>
      <c r="B49" s="62" t="s">
        <v>17</v>
      </c>
      <c r="C49" s="62">
        <v>2024</v>
      </c>
      <c r="D49" s="154">
        <v>24169.481090000001</v>
      </c>
    </row>
    <row r="50" spans="1:4" x14ac:dyDescent="0.3">
      <c r="A50" t="s">
        <v>104</v>
      </c>
      <c r="B50" t="s">
        <v>17</v>
      </c>
      <c r="C50" s="62">
        <v>2022</v>
      </c>
      <c r="D50" s="151">
        <v>23770.965836999992</v>
      </c>
    </row>
    <row r="51" spans="1:4" x14ac:dyDescent="0.3">
      <c r="A51" t="s">
        <v>112</v>
      </c>
      <c r="B51" t="s">
        <v>17</v>
      </c>
      <c r="C51" s="62">
        <v>2020</v>
      </c>
      <c r="D51" s="151">
        <v>23485.654657000003</v>
      </c>
    </row>
    <row r="52" spans="1:4" x14ac:dyDescent="0.3">
      <c r="A52" t="s">
        <v>293</v>
      </c>
      <c r="B52" t="s">
        <v>17</v>
      </c>
      <c r="C52" s="62">
        <v>2015</v>
      </c>
      <c r="D52" s="151">
        <v>23064.659920000002</v>
      </c>
    </row>
    <row r="53" spans="1:4" x14ac:dyDescent="0.3">
      <c r="A53" t="s">
        <v>112</v>
      </c>
      <c r="B53" t="s">
        <v>17</v>
      </c>
      <c r="C53" s="62">
        <v>2017</v>
      </c>
      <c r="D53" s="151">
        <v>22846.908329999998</v>
      </c>
    </row>
    <row r="54" spans="1:4" x14ac:dyDescent="0.3">
      <c r="A54" t="s">
        <v>89</v>
      </c>
      <c r="B54" t="s">
        <v>17</v>
      </c>
      <c r="C54" s="62">
        <v>2024</v>
      </c>
      <c r="D54" s="151">
        <v>22072.531193000003</v>
      </c>
    </row>
    <row r="55" spans="1:4" x14ac:dyDescent="0.3">
      <c r="A55" t="s">
        <v>290</v>
      </c>
      <c r="B55" t="s">
        <v>17</v>
      </c>
      <c r="C55" s="62">
        <v>2017</v>
      </c>
      <c r="D55" s="151">
        <v>21462.056967</v>
      </c>
    </row>
    <row r="56" spans="1:4" x14ac:dyDescent="0.3">
      <c r="A56" t="s">
        <v>164</v>
      </c>
      <c r="B56" t="s">
        <v>17</v>
      </c>
      <c r="C56" s="62">
        <v>2021</v>
      </c>
      <c r="D56" s="151">
        <v>20905.935605999999</v>
      </c>
    </row>
    <row r="57" spans="1:4" x14ac:dyDescent="0.3">
      <c r="A57" s="62" t="s">
        <v>181</v>
      </c>
      <c r="B57" s="62" t="s">
        <v>17</v>
      </c>
      <c r="C57" s="62">
        <v>2018</v>
      </c>
      <c r="D57" s="154">
        <v>20869.593499999999</v>
      </c>
    </row>
    <row r="58" spans="1:4" x14ac:dyDescent="0.3">
      <c r="A58" t="s">
        <v>164</v>
      </c>
      <c r="B58" t="s">
        <v>17</v>
      </c>
      <c r="C58" s="62">
        <v>2015</v>
      </c>
      <c r="D58" s="151">
        <v>20847.3995</v>
      </c>
    </row>
    <row r="59" spans="1:4" x14ac:dyDescent="0.3">
      <c r="A59" t="s">
        <v>112</v>
      </c>
      <c r="B59" t="s">
        <v>17</v>
      </c>
      <c r="C59" s="62">
        <v>2019</v>
      </c>
      <c r="D59" s="151">
        <v>20536.038</v>
      </c>
    </row>
    <row r="60" spans="1:4" x14ac:dyDescent="0.3">
      <c r="A60" t="s">
        <v>112</v>
      </c>
      <c r="B60" t="s">
        <v>17</v>
      </c>
      <c r="C60" s="62">
        <v>2021</v>
      </c>
      <c r="D60" s="151">
        <v>20311.992413</v>
      </c>
    </row>
    <row r="61" spans="1:4" x14ac:dyDescent="0.3">
      <c r="A61" t="s">
        <v>111</v>
      </c>
      <c r="B61" t="s">
        <v>17</v>
      </c>
      <c r="C61" s="62">
        <v>2022</v>
      </c>
      <c r="D61" s="151">
        <v>20106.838475</v>
      </c>
    </row>
    <row r="62" spans="1:4" x14ac:dyDescent="0.3">
      <c r="A62" t="s">
        <v>112</v>
      </c>
      <c r="B62" t="s">
        <v>17</v>
      </c>
      <c r="C62" s="62">
        <v>2022</v>
      </c>
      <c r="D62" s="151">
        <v>19826.257150999998</v>
      </c>
    </row>
    <row r="63" spans="1:4" x14ac:dyDescent="0.3">
      <c r="A63" t="s">
        <v>293</v>
      </c>
      <c r="B63" t="s">
        <v>17</v>
      </c>
      <c r="C63" s="62">
        <v>2016</v>
      </c>
      <c r="D63" s="151">
        <v>19562.373</v>
      </c>
    </row>
    <row r="64" spans="1:4" x14ac:dyDescent="0.3">
      <c r="A64" t="s">
        <v>293</v>
      </c>
      <c r="B64" t="s">
        <v>17</v>
      </c>
      <c r="C64" s="62">
        <v>2014</v>
      </c>
      <c r="D64" s="151">
        <v>18313.740000000002</v>
      </c>
    </row>
    <row r="65" spans="1:4" x14ac:dyDescent="0.3">
      <c r="A65" t="s">
        <v>170</v>
      </c>
      <c r="B65" t="s">
        <v>17</v>
      </c>
      <c r="C65" s="62">
        <v>2016</v>
      </c>
      <c r="D65" s="151">
        <v>18210.2225</v>
      </c>
    </row>
    <row r="66" spans="1:4" x14ac:dyDescent="0.3">
      <c r="A66" t="s">
        <v>254</v>
      </c>
      <c r="B66" t="s">
        <v>17</v>
      </c>
      <c r="C66" s="62">
        <v>2019</v>
      </c>
      <c r="D66" s="151">
        <v>18054.318499999998</v>
      </c>
    </row>
    <row r="67" spans="1:4" x14ac:dyDescent="0.3">
      <c r="A67" s="62" t="s">
        <v>137</v>
      </c>
      <c r="B67" s="62" t="s">
        <v>17</v>
      </c>
      <c r="C67" s="62">
        <v>2019</v>
      </c>
      <c r="D67" s="154">
        <v>17538.247851</v>
      </c>
    </row>
    <row r="68" spans="1:4" x14ac:dyDescent="0.3">
      <c r="A68" s="62" t="s">
        <v>461</v>
      </c>
      <c r="B68" s="62" t="s">
        <v>17</v>
      </c>
      <c r="C68" s="62">
        <v>2024</v>
      </c>
      <c r="D68" s="154">
        <v>17398.059024999999</v>
      </c>
    </row>
    <row r="69" spans="1:4" x14ac:dyDescent="0.3">
      <c r="A69" s="62" t="s">
        <v>102</v>
      </c>
      <c r="B69" s="62" t="s">
        <v>17</v>
      </c>
      <c r="C69" s="62">
        <v>2024</v>
      </c>
      <c r="D69" s="154">
        <v>17325.775688000002</v>
      </c>
    </row>
    <row r="70" spans="1:4" x14ac:dyDescent="0.3">
      <c r="A70" t="s">
        <v>111</v>
      </c>
      <c r="B70" t="s">
        <v>17</v>
      </c>
      <c r="C70" s="62">
        <v>2020</v>
      </c>
      <c r="D70" s="151">
        <v>17264.305235</v>
      </c>
    </row>
    <row r="71" spans="1:4" x14ac:dyDescent="0.3">
      <c r="A71" t="s">
        <v>170</v>
      </c>
      <c r="B71" t="s">
        <v>17</v>
      </c>
      <c r="C71" s="62">
        <v>2022</v>
      </c>
      <c r="D71" s="151">
        <v>16572.773259999998</v>
      </c>
    </row>
    <row r="72" spans="1:4" x14ac:dyDescent="0.3">
      <c r="A72" t="s">
        <v>170</v>
      </c>
      <c r="B72" t="s">
        <v>17</v>
      </c>
      <c r="C72" s="62">
        <v>2018</v>
      </c>
      <c r="D72" s="151">
        <v>16230.78332</v>
      </c>
    </row>
    <row r="73" spans="1:4" x14ac:dyDescent="0.3">
      <c r="A73" s="62" t="s">
        <v>181</v>
      </c>
      <c r="B73" s="62" t="s">
        <v>17</v>
      </c>
      <c r="C73" s="62">
        <v>2019</v>
      </c>
      <c r="D73" s="154">
        <v>16076.4275</v>
      </c>
    </row>
    <row r="74" spans="1:4" x14ac:dyDescent="0.3">
      <c r="A74" t="s">
        <v>170</v>
      </c>
      <c r="B74" t="s">
        <v>17</v>
      </c>
      <c r="C74" s="62">
        <v>2017</v>
      </c>
      <c r="D74" s="151">
        <v>16027.0805</v>
      </c>
    </row>
    <row r="75" spans="1:4" x14ac:dyDescent="0.3">
      <c r="A75" t="s">
        <v>112</v>
      </c>
      <c r="B75" t="s">
        <v>17</v>
      </c>
      <c r="C75" s="62">
        <v>2018</v>
      </c>
      <c r="D75" s="151">
        <v>15994.430833</v>
      </c>
    </row>
    <row r="76" spans="1:4" x14ac:dyDescent="0.3">
      <c r="A76" t="s">
        <v>89</v>
      </c>
      <c r="B76" t="s">
        <v>17</v>
      </c>
      <c r="C76" s="62">
        <v>2021</v>
      </c>
      <c r="D76" s="151">
        <v>15981.686564</v>
      </c>
    </row>
    <row r="77" spans="1:4" x14ac:dyDescent="0.3">
      <c r="A77" t="s">
        <v>112</v>
      </c>
      <c r="B77" t="s">
        <v>17</v>
      </c>
      <c r="C77" s="62">
        <v>2024</v>
      </c>
      <c r="D77" s="151">
        <v>15572.268611</v>
      </c>
    </row>
    <row r="78" spans="1:4" x14ac:dyDescent="0.3">
      <c r="A78" t="s">
        <v>131</v>
      </c>
      <c r="B78" t="s">
        <v>17</v>
      </c>
      <c r="C78" s="62">
        <v>2022</v>
      </c>
      <c r="D78" s="151">
        <v>14426.976595</v>
      </c>
    </row>
    <row r="79" spans="1:4" x14ac:dyDescent="0.3">
      <c r="A79" t="s">
        <v>111</v>
      </c>
      <c r="B79" t="s">
        <v>17</v>
      </c>
      <c r="C79" s="62">
        <v>2021</v>
      </c>
      <c r="D79" s="151">
        <v>14329.28297</v>
      </c>
    </row>
    <row r="80" spans="1:4" x14ac:dyDescent="0.3">
      <c r="A80" t="s">
        <v>198</v>
      </c>
      <c r="B80" t="s">
        <v>17</v>
      </c>
      <c r="C80" s="62">
        <v>2017</v>
      </c>
      <c r="D80" s="151">
        <v>13919.6055</v>
      </c>
    </row>
    <row r="81" spans="1:4" x14ac:dyDescent="0.3">
      <c r="A81" s="62" t="s">
        <v>623</v>
      </c>
      <c r="B81" s="62" t="s">
        <v>17</v>
      </c>
      <c r="C81" s="62">
        <v>2024</v>
      </c>
      <c r="D81" s="154">
        <v>13781.643743000001</v>
      </c>
    </row>
    <row r="82" spans="1:4" x14ac:dyDescent="0.3">
      <c r="A82" t="s">
        <v>163</v>
      </c>
      <c r="B82" t="s">
        <v>17</v>
      </c>
      <c r="C82" s="62">
        <v>2020</v>
      </c>
      <c r="D82" s="151">
        <v>13701.436048000001</v>
      </c>
    </row>
    <row r="83" spans="1:4" x14ac:dyDescent="0.3">
      <c r="A83" s="62" t="s">
        <v>623</v>
      </c>
      <c r="B83" s="62" t="s">
        <v>17</v>
      </c>
      <c r="C83" s="62">
        <v>2023</v>
      </c>
      <c r="D83" s="154">
        <v>13235.989373</v>
      </c>
    </row>
    <row r="84" spans="1:4" x14ac:dyDescent="0.3">
      <c r="A84" t="s">
        <v>170</v>
      </c>
      <c r="B84" t="s">
        <v>17</v>
      </c>
      <c r="C84" s="62">
        <v>2019</v>
      </c>
      <c r="D84" s="151">
        <v>13159.270849999999</v>
      </c>
    </row>
    <row r="85" spans="1:4" x14ac:dyDescent="0.3">
      <c r="A85" t="s">
        <v>199</v>
      </c>
      <c r="B85" t="s">
        <v>17</v>
      </c>
      <c r="C85" s="62">
        <v>2019</v>
      </c>
      <c r="D85" s="151">
        <v>13118.848699999999</v>
      </c>
    </row>
    <row r="86" spans="1:4" x14ac:dyDescent="0.3">
      <c r="A86" t="s">
        <v>111</v>
      </c>
      <c r="B86" t="s">
        <v>17</v>
      </c>
      <c r="C86" s="62">
        <v>2019</v>
      </c>
      <c r="D86" s="151">
        <v>12898.238167</v>
      </c>
    </row>
    <row r="87" spans="1:4" x14ac:dyDescent="0.3">
      <c r="A87" s="62" t="s">
        <v>137</v>
      </c>
      <c r="B87" s="62" t="s">
        <v>17</v>
      </c>
      <c r="C87" s="62">
        <v>2022</v>
      </c>
      <c r="D87" s="154">
        <v>12849.222567999999</v>
      </c>
    </row>
    <row r="88" spans="1:4" x14ac:dyDescent="0.3">
      <c r="A88" t="s">
        <v>219</v>
      </c>
      <c r="B88" t="s">
        <v>17</v>
      </c>
      <c r="C88" s="62">
        <v>2016</v>
      </c>
      <c r="D88" s="151">
        <v>12785.7675</v>
      </c>
    </row>
    <row r="89" spans="1:4" x14ac:dyDescent="0.3">
      <c r="A89" t="s">
        <v>112</v>
      </c>
      <c r="B89" t="s">
        <v>17</v>
      </c>
      <c r="C89" s="62">
        <v>2023</v>
      </c>
      <c r="D89" s="151">
        <v>12720.580187000001</v>
      </c>
    </row>
    <row r="90" spans="1:4" x14ac:dyDescent="0.3">
      <c r="A90" s="62" t="s">
        <v>461</v>
      </c>
      <c r="B90" s="62" t="s">
        <v>17</v>
      </c>
      <c r="C90" s="62">
        <v>2019</v>
      </c>
      <c r="D90" s="154">
        <v>12593.6495</v>
      </c>
    </row>
    <row r="91" spans="1:4" x14ac:dyDescent="0.3">
      <c r="A91" t="s">
        <v>293</v>
      </c>
      <c r="B91" t="s">
        <v>17</v>
      </c>
      <c r="C91" s="62">
        <v>2017</v>
      </c>
      <c r="D91" s="151">
        <v>12447.250667</v>
      </c>
    </row>
    <row r="92" spans="1:4" x14ac:dyDescent="0.3">
      <c r="A92" t="s">
        <v>219</v>
      </c>
      <c r="B92" t="s">
        <v>17</v>
      </c>
      <c r="C92" s="62">
        <v>2017</v>
      </c>
      <c r="D92" s="151">
        <v>12282.685167</v>
      </c>
    </row>
    <row r="93" spans="1:4" x14ac:dyDescent="0.3">
      <c r="A93" s="62" t="s">
        <v>584</v>
      </c>
      <c r="B93" s="62" t="s">
        <v>17</v>
      </c>
      <c r="C93" s="62">
        <v>2024</v>
      </c>
      <c r="D93" s="154">
        <v>12190.056106</v>
      </c>
    </row>
    <row r="94" spans="1:4" x14ac:dyDescent="0.3">
      <c r="A94" t="s">
        <v>170</v>
      </c>
      <c r="B94" t="s">
        <v>17</v>
      </c>
      <c r="C94" s="62">
        <v>2023</v>
      </c>
      <c r="D94" s="151">
        <v>12120.750418</v>
      </c>
    </row>
    <row r="95" spans="1:4" x14ac:dyDescent="0.3">
      <c r="A95" s="62" t="s">
        <v>534</v>
      </c>
      <c r="B95" s="62" t="s">
        <v>17</v>
      </c>
      <c r="C95" s="62">
        <v>2022</v>
      </c>
      <c r="D95" s="154">
        <v>11983.153615000001</v>
      </c>
    </row>
    <row r="96" spans="1:4" x14ac:dyDescent="0.3">
      <c r="A96" t="s">
        <v>254</v>
      </c>
      <c r="B96" t="s">
        <v>17</v>
      </c>
      <c r="C96" s="62">
        <v>2018</v>
      </c>
      <c r="D96" s="151">
        <v>11556.17662</v>
      </c>
    </row>
    <row r="97" spans="1:4" x14ac:dyDescent="0.3">
      <c r="A97" t="s">
        <v>416</v>
      </c>
      <c r="B97" t="s">
        <v>17</v>
      </c>
      <c r="C97" s="62">
        <v>2023</v>
      </c>
      <c r="D97" s="151">
        <v>11454.53609</v>
      </c>
    </row>
    <row r="98" spans="1:4" x14ac:dyDescent="0.3">
      <c r="A98" t="s">
        <v>219</v>
      </c>
      <c r="B98" t="s">
        <v>17</v>
      </c>
      <c r="C98" s="62">
        <v>2013</v>
      </c>
      <c r="D98" s="151">
        <v>11358.569</v>
      </c>
    </row>
    <row r="99" spans="1:4" x14ac:dyDescent="0.3">
      <c r="A99" t="s">
        <v>199</v>
      </c>
      <c r="B99" t="s">
        <v>17</v>
      </c>
      <c r="C99" s="62">
        <v>2024</v>
      </c>
      <c r="D99" s="151">
        <v>11162.305171</v>
      </c>
    </row>
    <row r="100" spans="1:4" x14ac:dyDescent="0.3">
      <c r="A100" t="s">
        <v>219</v>
      </c>
      <c r="B100" t="s">
        <v>17</v>
      </c>
      <c r="C100" s="62">
        <v>2014</v>
      </c>
      <c r="D100" s="151">
        <v>11066.0915</v>
      </c>
    </row>
    <row r="101" spans="1:4" x14ac:dyDescent="0.3">
      <c r="A101" s="62" t="s">
        <v>461</v>
      </c>
      <c r="B101" s="62" t="s">
        <v>17</v>
      </c>
      <c r="C101" s="62">
        <v>2018</v>
      </c>
      <c r="D101" s="154">
        <v>11062.66</v>
      </c>
    </row>
    <row r="102" spans="1:4" x14ac:dyDescent="0.3">
      <c r="A102" t="s">
        <v>198</v>
      </c>
      <c r="B102" t="s">
        <v>17</v>
      </c>
      <c r="C102" s="62">
        <v>2018</v>
      </c>
      <c r="D102" s="151">
        <v>11009.370999999999</v>
      </c>
    </row>
    <row r="103" spans="1:4" x14ac:dyDescent="0.3">
      <c r="A103" s="62" t="s">
        <v>542</v>
      </c>
      <c r="B103" s="62" t="s">
        <v>17</v>
      </c>
      <c r="C103" s="62">
        <v>2023</v>
      </c>
      <c r="D103" s="154">
        <v>10432.322565000002</v>
      </c>
    </row>
    <row r="104" spans="1:4" x14ac:dyDescent="0.3">
      <c r="A104" s="62" t="s">
        <v>626</v>
      </c>
      <c r="B104" s="62" t="s">
        <v>17</v>
      </c>
      <c r="C104" s="62">
        <v>2023</v>
      </c>
      <c r="D104" s="154">
        <v>10280.618548</v>
      </c>
    </row>
    <row r="105" spans="1:4" x14ac:dyDescent="0.3">
      <c r="A105" t="s">
        <v>163</v>
      </c>
      <c r="B105" t="s">
        <v>17</v>
      </c>
      <c r="C105" s="62">
        <v>2023</v>
      </c>
      <c r="D105" s="151">
        <v>10077.485516999999</v>
      </c>
    </row>
    <row r="106" spans="1:4" x14ac:dyDescent="0.3">
      <c r="A106" t="s">
        <v>153</v>
      </c>
      <c r="B106" t="s">
        <v>17</v>
      </c>
      <c r="C106" s="62">
        <v>2022</v>
      </c>
      <c r="D106" s="151">
        <v>10028.954702999999</v>
      </c>
    </row>
    <row r="107" spans="1:4" x14ac:dyDescent="0.3">
      <c r="A107" t="s">
        <v>89</v>
      </c>
      <c r="B107" t="s">
        <v>17</v>
      </c>
      <c r="C107" s="62">
        <v>2020</v>
      </c>
      <c r="D107" s="151">
        <v>10016.335011000001</v>
      </c>
    </row>
    <row r="108" spans="1:4" x14ac:dyDescent="0.3">
      <c r="A108" s="62" t="s">
        <v>181</v>
      </c>
      <c r="B108" s="62" t="s">
        <v>17</v>
      </c>
      <c r="C108" s="62">
        <v>2021</v>
      </c>
      <c r="D108" s="154">
        <v>9989.7245600000006</v>
      </c>
    </row>
    <row r="109" spans="1:4" x14ac:dyDescent="0.3">
      <c r="A109" t="s">
        <v>219</v>
      </c>
      <c r="B109" t="s">
        <v>17</v>
      </c>
      <c r="C109" s="62">
        <v>2015</v>
      </c>
      <c r="D109" s="151">
        <v>9553.2000000000007</v>
      </c>
    </row>
    <row r="110" spans="1:4" x14ac:dyDescent="0.3">
      <c r="A110" t="s">
        <v>163</v>
      </c>
      <c r="B110" t="s">
        <v>17</v>
      </c>
      <c r="C110" s="62">
        <v>2021</v>
      </c>
      <c r="D110" s="151">
        <v>9472.2268919999988</v>
      </c>
    </row>
    <row r="111" spans="1:4" x14ac:dyDescent="0.3">
      <c r="A111" s="62" t="s">
        <v>161</v>
      </c>
      <c r="B111" s="62" t="s">
        <v>17</v>
      </c>
      <c r="C111" s="62">
        <v>2022</v>
      </c>
      <c r="D111" s="154">
        <v>9379.5355340000006</v>
      </c>
    </row>
    <row r="112" spans="1:4" x14ac:dyDescent="0.3">
      <c r="A112" s="62" t="s">
        <v>454</v>
      </c>
      <c r="B112" s="62" t="s">
        <v>17</v>
      </c>
      <c r="C112" s="62">
        <v>2021</v>
      </c>
      <c r="D112" s="154">
        <v>9270.4109480000006</v>
      </c>
    </row>
    <row r="113" spans="1:4" x14ac:dyDescent="0.3">
      <c r="A113" t="s">
        <v>209</v>
      </c>
      <c r="B113" t="s">
        <v>17</v>
      </c>
      <c r="C113" s="62">
        <v>2020</v>
      </c>
      <c r="D113" s="151">
        <v>9028.4247009999999</v>
      </c>
    </row>
    <row r="114" spans="1:4" x14ac:dyDescent="0.3">
      <c r="A114" s="62" t="s">
        <v>161</v>
      </c>
      <c r="B114" s="62" t="s">
        <v>17</v>
      </c>
      <c r="C114" s="62">
        <v>2021</v>
      </c>
      <c r="D114" s="154">
        <v>8967.5046010000005</v>
      </c>
    </row>
    <row r="115" spans="1:4" x14ac:dyDescent="0.3">
      <c r="A115" s="62" t="s">
        <v>626</v>
      </c>
      <c r="B115" s="62" t="s">
        <v>17</v>
      </c>
      <c r="C115" s="62">
        <v>2024</v>
      </c>
      <c r="D115" s="154">
        <v>8883.3030889999991</v>
      </c>
    </row>
    <row r="116" spans="1:4" x14ac:dyDescent="0.3">
      <c r="A116" t="s">
        <v>404</v>
      </c>
      <c r="B116" t="s">
        <v>17</v>
      </c>
      <c r="C116" s="62">
        <v>2019</v>
      </c>
      <c r="D116" s="151">
        <v>8882.9835000000003</v>
      </c>
    </row>
    <row r="117" spans="1:4" x14ac:dyDescent="0.3">
      <c r="A117" t="s">
        <v>163</v>
      </c>
      <c r="B117" t="s">
        <v>17</v>
      </c>
      <c r="C117" s="62">
        <v>2022</v>
      </c>
      <c r="D117" s="151">
        <v>8850.1767350000009</v>
      </c>
    </row>
    <row r="118" spans="1:4" x14ac:dyDescent="0.3">
      <c r="A118" s="62" t="s">
        <v>542</v>
      </c>
      <c r="B118" s="62" t="s">
        <v>17</v>
      </c>
      <c r="C118" s="62">
        <v>2024</v>
      </c>
      <c r="D118" s="154">
        <v>8563.6422189999994</v>
      </c>
    </row>
    <row r="119" spans="1:4" x14ac:dyDescent="0.3">
      <c r="A119" t="s">
        <v>164</v>
      </c>
      <c r="B119" t="s">
        <v>17</v>
      </c>
      <c r="C119" s="62">
        <v>2022</v>
      </c>
      <c r="D119" s="151">
        <v>8545.4129580000008</v>
      </c>
    </row>
    <row r="120" spans="1:4" x14ac:dyDescent="0.3">
      <c r="A120" t="s">
        <v>163</v>
      </c>
      <c r="B120" t="s">
        <v>17</v>
      </c>
      <c r="C120" s="62">
        <v>2024</v>
      </c>
      <c r="D120" s="151">
        <v>8541.67634</v>
      </c>
    </row>
    <row r="121" spans="1:4" x14ac:dyDescent="0.3">
      <c r="A121" t="s">
        <v>509</v>
      </c>
      <c r="B121" t="s">
        <v>17</v>
      </c>
      <c r="C121" s="62">
        <v>2017</v>
      </c>
      <c r="D121" s="151">
        <v>8386.7895000000008</v>
      </c>
    </row>
    <row r="122" spans="1:4" x14ac:dyDescent="0.3">
      <c r="A122" t="s">
        <v>198</v>
      </c>
      <c r="B122" t="s">
        <v>17</v>
      </c>
      <c r="C122" s="62">
        <v>2016</v>
      </c>
      <c r="D122" s="151">
        <v>8236.8770000000004</v>
      </c>
    </row>
    <row r="123" spans="1:4" x14ac:dyDescent="0.3">
      <c r="A123" t="s">
        <v>168</v>
      </c>
      <c r="B123" t="s">
        <v>17</v>
      </c>
      <c r="C123" s="62">
        <v>2022</v>
      </c>
      <c r="D123" s="151">
        <v>8205.3738329999996</v>
      </c>
    </row>
    <row r="124" spans="1:4" x14ac:dyDescent="0.3">
      <c r="A124" t="s">
        <v>170</v>
      </c>
      <c r="B124" t="s">
        <v>17</v>
      </c>
      <c r="C124" s="62">
        <v>2015</v>
      </c>
      <c r="D124" s="151">
        <v>7999.6755000000003</v>
      </c>
    </row>
    <row r="125" spans="1:4" x14ac:dyDescent="0.3">
      <c r="A125" s="62" t="s">
        <v>584</v>
      </c>
      <c r="B125" s="62" t="s">
        <v>17</v>
      </c>
      <c r="C125" s="62">
        <v>2023</v>
      </c>
      <c r="D125" s="154">
        <v>7978.3297560000001</v>
      </c>
    </row>
    <row r="126" spans="1:4" x14ac:dyDescent="0.3">
      <c r="A126" t="s">
        <v>198</v>
      </c>
      <c r="B126" t="s">
        <v>17</v>
      </c>
      <c r="C126" s="62">
        <v>2019</v>
      </c>
      <c r="D126" s="151">
        <v>7975.4295000000002</v>
      </c>
    </row>
    <row r="127" spans="1:4" x14ac:dyDescent="0.3">
      <c r="A127" t="s">
        <v>163</v>
      </c>
      <c r="B127" t="s">
        <v>17</v>
      </c>
      <c r="C127" s="62">
        <v>2019</v>
      </c>
      <c r="D127" s="151">
        <v>7956.7302500000005</v>
      </c>
    </row>
    <row r="128" spans="1:4" x14ac:dyDescent="0.3">
      <c r="A128" s="62" t="s">
        <v>461</v>
      </c>
      <c r="B128" s="62" t="s">
        <v>17</v>
      </c>
      <c r="C128" s="62">
        <v>2020</v>
      </c>
      <c r="D128" s="154">
        <v>7940.4430000000002</v>
      </c>
    </row>
    <row r="129" spans="1:4" x14ac:dyDescent="0.3">
      <c r="A129" s="62" t="s">
        <v>262</v>
      </c>
      <c r="B129" s="62" t="s">
        <v>17</v>
      </c>
      <c r="C129" s="62">
        <v>2021</v>
      </c>
      <c r="D129" s="154">
        <v>7906.3673470000003</v>
      </c>
    </row>
    <row r="130" spans="1:4" x14ac:dyDescent="0.3">
      <c r="A130" s="62" t="s">
        <v>534</v>
      </c>
      <c r="B130" s="62" t="s">
        <v>17</v>
      </c>
      <c r="C130" s="62">
        <v>2023</v>
      </c>
      <c r="D130" s="154">
        <v>7895.4157599999999</v>
      </c>
    </row>
    <row r="131" spans="1:4" x14ac:dyDescent="0.3">
      <c r="A131" t="s">
        <v>111</v>
      </c>
      <c r="B131" t="s">
        <v>17</v>
      </c>
      <c r="C131" s="62">
        <v>2018</v>
      </c>
      <c r="D131" s="151">
        <v>7765.08</v>
      </c>
    </row>
    <row r="132" spans="1:4" x14ac:dyDescent="0.3">
      <c r="A132" s="62" t="s">
        <v>550</v>
      </c>
      <c r="B132" s="62" t="s">
        <v>17</v>
      </c>
      <c r="C132" s="62">
        <v>2023</v>
      </c>
      <c r="D132" s="154">
        <v>7605.784643</v>
      </c>
    </row>
    <row r="133" spans="1:4" x14ac:dyDescent="0.3">
      <c r="A133" t="s">
        <v>104</v>
      </c>
      <c r="B133" t="s">
        <v>17</v>
      </c>
      <c r="C133" s="62">
        <v>2021</v>
      </c>
      <c r="D133" s="151">
        <v>7319.9938329999986</v>
      </c>
    </row>
    <row r="134" spans="1:4" x14ac:dyDescent="0.3">
      <c r="A134" t="s">
        <v>164</v>
      </c>
      <c r="B134" t="s">
        <v>17</v>
      </c>
      <c r="C134" s="62">
        <v>2018</v>
      </c>
      <c r="D134" s="151">
        <v>7121.4493499999999</v>
      </c>
    </row>
    <row r="135" spans="1:4" x14ac:dyDescent="0.3">
      <c r="A135" t="s">
        <v>209</v>
      </c>
      <c r="B135" t="s">
        <v>17</v>
      </c>
      <c r="C135" s="62">
        <v>2021</v>
      </c>
      <c r="D135" s="151">
        <v>7098.2568519999995</v>
      </c>
    </row>
    <row r="136" spans="1:4" x14ac:dyDescent="0.3">
      <c r="A136" t="s">
        <v>111</v>
      </c>
      <c r="B136" t="s">
        <v>17</v>
      </c>
      <c r="C136" s="62">
        <v>2017</v>
      </c>
      <c r="D136" s="151">
        <v>6671.942</v>
      </c>
    </row>
    <row r="137" spans="1:4" x14ac:dyDescent="0.3">
      <c r="A137" s="62" t="s">
        <v>642</v>
      </c>
      <c r="B137" s="62" t="s">
        <v>17</v>
      </c>
      <c r="C137" s="62">
        <v>2024</v>
      </c>
      <c r="D137" s="154">
        <v>6666.4458190000005</v>
      </c>
    </row>
    <row r="138" spans="1:4" x14ac:dyDescent="0.3">
      <c r="A138" s="62" t="s">
        <v>181</v>
      </c>
      <c r="B138" s="62" t="s">
        <v>17</v>
      </c>
      <c r="C138" s="62">
        <v>2022</v>
      </c>
      <c r="D138" s="154">
        <v>6597.5966840000001</v>
      </c>
    </row>
    <row r="139" spans="1:4" x14ac:dyDescent="0.3">
      <c r="A139" s="62" t="s">
        <v>461</v>
      </c>
      <c r="B139" s="62" t="s">
        <v>17</v>
      </c>
      <c r="C139" s="62">
        <v>2017</v>
      </c>
      <c r="D139" s="154">
        <v>6331.4026670000003</v>
      </c>
    </row>
    <row r="140" spans="1:4" x14ac:dyDescent="0.3">
      <c r="A140" t="s">
        <v>199</v>
      </c>
      <c r="B140" t="s">
        <v>17</v>
      </c>
      <c r="C140" s="62">
        <v>2020</v>
      </c>
      <c r="D140" s="151">
        <v>6306.374648</v>
      </c>
    </row>
    <row r="141" spans="1:4" x14ac:dyDescent="0.3">
      <c r="A141" s="62" t="s">
        <v>179</v>
      </c>
      <c r="B141" s="62" t="s">
        <v>17</v>
      </c>
      <c r="C141" s="62">
        <v>2023</v>
      </c>
      <c r="D141" s="154">
        <v>6269.9605039999997</v>
      </c>
    </row>
    <row r="142" spans="1:4" x14ac:dyDescent="0.3">
      <c r="A142" s="62" t="s">
        <v>179</v>
      </c>
      <c r="B142" s="62" t="s">
        <v>17</v>
      </c>
      <c r="C142" s="62">
        <v>2022</v>
      </c>
      <c r="D142" s="154">
        <v>6098.3390360000003</v>
      </c>
    </row>
    <row r="143" spans="1:4" x14ac:dyDescent="0.3">
      <c r="A143" t="s">
        <v>199</v>
      </c>
      <c r="B143" t="s">
        <v>17</v>
      </c>
      <c r="C143" s="62">
        <v>2023</v>
      </c>
      <c r="D143" s="151">
        <v>6041.2068140000001</v>
      </c>
    </row>
    <row r="144" spans="1:4" x14ac:dyDescent="0.3">
      <c r="A144" s="62" t="s">
        <v>359</v>
      </c>
      <c r="B144" s="62" t="s">
        <v>17</v>
      </c>
      <c r="C144" s="62">
        <v>2018</v>
      </c>
      <c r="D144" s="154">
        <v>5846.9605000000001</v>
      </c>
    </row>
    <row r="145" spans="1:4" x14ac:dyDescent="0.3">
      <c r="A145" s="62" t="s">
        <v>539</v>
      </c>
      <c r="B145" s="62" t="s">
        <v>17</v>
      </c>
      <c r="C145" s="62">
        <v>2022</v>
      </c>
      <c r="D145" s="154">
        <v>5730.7593729999999</v>
      </c>
    </row>
    <row r="146" spans="1:4" x14ac:dyDescent="0.3">
      <c r="A146" s="62" t="s">
        <v>640</v>
      </c>
      <c r="B146" s="62" t="s">
        <v>17</v>
      </c>
      <c r="C146" s="62">
        <v>2024</v>
      </c>
      <c r="D146" s="154">
        <v>5714.4038269999992</v>
      </c>
    </row>
    <row r="147" spans="1:4" x14ac:dyDescent="0.3">
      <c r="A147" s="62" t="s">
        <v>633</v>
      </c>
      <c r="B147" s="62" t="s">
        <v>17</v>
      </c>
      <c r="C147" s="62">
        <v>2023</v>
      </c>
      <c r="D147" s="154">
        <v>5698.8702520000006</v>
      </c>
    </row>
    <row r="148" spans="1:4" x14ac:dyDescent="0.3">
      <c r="A148" t="s">
        <v>234</v>
      </c>
      <c r="B148" s="62" t="s">
        <v>17</v>
      </c>
      <c r="C148" s="62">
        <v>2020</v>
      </c>
      <c r="D148" s="151">
        <v>5557.6732000000002</v>
      </c>
    </row>
    <row r="149" spans="1:4" x14ac:dyDescent="0.3">
      <c r="A149" t="s">
        <v>440</v>
      </c>
      <c r="B149" t="s">
        <v>17</v>
      </c>
      <c r="C149" s="62">
        <v>2018</v>
      </c>
      <c r="D149" s="151">
        <v>5529.59</v>
      </c>
    </row>
    <row r="150" spans="1:4" x14ac:dyDescent="0.3">
      <c r="A150" t="s">
        <v>809</v>
      </c>
      <c r="B150" t="s">
        <v>17</v>
      </c>
      <c r="C150" s="62">
        <v>2024</v>
      </c>
      <c r="D150" s="151">
        <v>5512.6442939999997</v>
      </c>
    </row>
    <row r="151" spans="1:4" x14ac:dyDescent="0.3">
      <c r="A151" s="62" t="s">
        <v>461</v>
      </c>
      <c r="B151" s="62" t="s">
        <v>17</v>
      </c>
      <c r="C151" s="62">
        <v>2023</v>
      </c>
      <c r="D151" s="154">
        <v>5512.2721350000002</v>
      </c>
    </row>
    <row r="152" spans="1:4" x14ac:dyDescent="0.3">
      <c r="A152" s="62" t="s">
        <v>179</v>
      </c>
      <c r="B152" s="62" t="s">
        <v>17</v>
      </c>
      <c r="C152" s="62">
        <v>2024</v>
      </c>
      <c r="D152" s="154">
        <v>5500.7663359999997</v>
      </c>
    </row>
    <row r="153" spans="1:4" x14ac:dyDescent="0.3">
      <c r="A153" t="s">
        <v>198</v>
      </c>
      <c r="B153" t="s">
        <v>17</v>
      </c>
      <c r="C153" s="62">
        <v>2022</v>
      </c>
      <c r="D153" s="151">
        <v>5473.2299579999999</v>
      </c>
    </row>
    <row r="154" spans="1:4" x14ac:dyDescent="0.3">
      <c r="A154" s="62" t="s">
        <v>632</v>
      </c>
      <c r="B154" s="62" t="s">
        <v>17</v>
      </c>
      <c r="C154" s="62">
        <v>2023</v>
      </c>
      <c r="D154" s="154">
        <v>5453.5977660000008</v>
      </c>
    </row>
    <row r="155" spans="1:4" x14ac:dyDescent="0.3">
      <c r="A155" s="62" t="s">
        <v>102</v>
      </c>
      <c r="B155" s="62" t="s">
        <v>17</v>
      </c>
      <c r="C155" s="62">
        <v>2021</v>
      </c>
      <c r="D155" s="154">
        <v>5423.4953729999997</v>
      </c>
    </row>
    <row r="156" spans="1:4" x14ac:dyDescent="0.3">
      <c r="A156" t="s">
        <v>214</v>
      </c>
      <c r="B156" t="s">
        <v>17</v>
      </c>
      <c r="C156" s="62">
        <v>2023</v>
      </c>
      <c r="D156" s="151">
        <v>5326.7847700000002</v>
      </c>
    </row>
    <row r="157" spans="1:4" x14ac:dyDescent="0.3">
      <c r="A157" s="62" t="s">
        <v>181</v>
      </c>
      <c r="B157" s="62" t="s">
        <v>17</v>
      </c>
      <c r="C157" s="62">
        <v>2020</v>
      </c>
      <c r="D157" s="154">
        <v>5282.0873729999994</v>
      </c>
    </row>
    <row r="158" spans="1:4" x14ac:dyDescent="0.3">
      <c r="A158" t="s">
        <v>153</v>
      </c>
      <c r="B158" t="s">
        <v>17</v>
      </c>
      <c r="C158" s="62">
        <v>2023</v>
      </c>
      <c r="D158" s="151">
        <v>5215.7753780000003</v>
      </c>
    </row>
    <row r="159" spans="1:4" x14ac:dyDescent="0.3">
      <c r="A159" t="s">
        <v>164</v>
      </c>
      <c r="B159" t="s">
        <v>17</v>
      </c>
      <c r="C159" s="62">
        <v>2020</v>
      </c>
      <c r="D159" s="151">
        <v>5007.9330300000001</v>
      </c>
    </row>
    <row r="160" spans="1:4" x14ac:dyDescent="0.3">
      <c r="A160" t="s">
        <v>234</v>
      </c>
      <c r="B160" s="62" t="s">
        <v>17</v>
      </c>
      <c r="C160" s="62">
        <v>2021</v>
      </c>
      <c r="D160" s="151">
        <v>4975.0042549999998</v>
      </c>
    </row>
    <row r="161" spans="1:4" x14ac:dyDescent="0.3">
      <c r="A161" s="62" t="s">
        <v>359</v>
      </c>
      <c r="B161" s="62" t="s">
        <v>17</v>
      </c>
      <c r="C161" s="62">
        <v>2017</v>
      </c>
      <c r="D161" s="154">
        <v>4943.4984999999997</v>
      </c>
    </row>
    <row r="162" spans="1:4" x14ac:dyDescent="0.3">
      <c r="A162" t="s">
        <v>203</v>
      </c>
      <c r="B162" t="s">
        <v>17</v>
      </c>
      <c r="C162" s="62">
        <v>2022</v>
      </c>
      <c r="D162" s="151">
        <v>4887.5795180000005</v>
      </c>
    </row>
    <row r="163" spans="1:4" x14ac:dyDescent="0.3">
      <c r="A163" t="s">
        <v>449</v>
      </c>
      <c r="B163" t="s">
        <v>17</v>
      </c>
      <c r="C163" s="62">
        <v>2021</v>
      </c>
      <c r="D163" s="151">
        <v>4847.143427</v>
      </c>
    </row>
    <row r="164" spans="1:4" x14ac:dyDescent="0.3">
      <c r="A164" t="s">
        <v>198</v>
      </c>
      <c r="B164" t="s">
        <v>17</v>
      </c>
      <c r="C164" s="62">
        <v>2024</v>
      </c>
      <c r="D164" s="151">
        <v>4837.7</v>
      </c>
    </row>
    <row r="165" spans="1:4" x14ac:dyDescent="0.3">
      <c r="A165" s="62" t="s">
        <v>542</v>
      </c>
      <c r="B165" s="62" t="s">
        <v>17</v>
      </c>
      <c r="C165" s="62">
        <v>2022</v>
      </c>
      <c r="D165" s="154">
        <v>4813.4334129999997</v>
      </c>
    </row>
    <row r="166" spans="1:4" x14ac:dyDescent="0.3">
      <c r="A166" s="62" t="s">
        <v>137</v>
      </c>
      <c r="B166" s="62" t="s">
        <v>17</v>
      </c>
      <c r="C166" s="62">
        <v>2021</v>
      </c>
      <c r="D166" s="154">
        <v>4765.0961660000003</v>
      </c>
    </row>
    <row r="167" spans="1:4" x14ac:dyDescent="0.3">
      <c r="A167" t="s">
        <v>219</v>
      </c>
      <c r="B167" t="s">
        <v>17</v>
      </c>
      <c r="C167" s="62">
        <v>2018</v>
      </c>
      <c r="D167" s="151">
        <v>4747.4155000000001</v>
      </c>
    </row>
    <row r="168" spans="1:4" x14ac:dyDescent="0.3">
      <c r="A168" s="62" t="s">
        <v>543</v>
      </c>
      <c r="B168" s="62" t="s">
        <v>17</v>
      </c>
      <c r="C168" s="62">
        <v>2022</v>
      </c>
      <c r="D168" s="154">
        <v>4703.9233329999997</v>
      </c>
    </row>
    <row r="169" spans="1:4" x14ac:dyDescent="0.3">
      <c r="A169" t="s">
        <v>293</v>
      </c>
      <c r="B169" t="s">
        <v>17</v>
      </c>
      <c r="C169" s="62">
        <v>2018</v>
      </c>
      <c r="D169" s="151">
        <v>4651.2020000000002</v>
      </c>
    </row>
    <row r="170" spans="1:4" x14ac:dyDescent="0.3">
      <c r="A170" t="s">
        <v>199</v>
      </c>
      <c r="B170" t="s">
        <v>17</v>
      </c>
      <c r="C170" s="62">
        <v>2022</v>
      </c>
      <c r="D170" s="151">
        <v>4635.2011359999997</v>
      </c>
    </row>
    <row r="171" spans="1:4" x14ac:dyDescent="0.3">
      <c r="A171" t="s">
        <v>204</v>
      </c>
      <c r="B171" t="s">
        <v>17</v>
      </c>
      <c r="C171" s="62">
        <v>2022</v>
      </c>
      <c r="D171" s="151">
        <v>4568.9349699999993</v>
      </c>
    </row>
    <row r="172" spans="1:4" x14ac:dyDescent="0.3">
      <c r="A172" s="62" t="s">
        <v>719</v>
      </c>
      <c r="B172" s="62" t="s">
        <v>17</v>
      </c>
      <c r="C172" s="62">
        <v>2024</v>
      </c>
      <c r="D172" s="154">
        <v>4479.6385</v>
      </c>
    </row>
    <row r="173" spans="1:4" x14ac:dyDescent="0.3">
      <c r="A173" s="62" t="s">
        <v>656</v>
      </c>
      <c r="B173" s="62" t="s">
        <v>17</v>
      </c>
      <c r="C173" s="62">
        <v>2024</v>
      </c>
      <c r="D173" s="154">
        <v>4457.9583819999998</v>
      </c>
    </row>
    <row r="174" spans="1:4" x14ac:dyDescent="0.3">
      <c r="A174" s="62" t="s">
        <v>640</v>
      </c>
      <c r="B174" s="62" t="s">
        <v>17</v>
      </c>
      <c r="C174" s="62">
        <v>2023</v>
      </c>
      <c r="D174" s="154">
        <v>4451.770391</v>
      </c>
    </row>
    <row r="175" spans="1:4" x14ac:dyDescent="0.3">
      <c r="A175" t="s">
        <v>131</v>
      </c>
      <c r="B175" t="s">
        <v>17</v>
      </c>
      <c r="C175" s="62">
        <v>2018</v>
      </c>
      <c r="D175" s="151">
        <v>4438.2619999999997</v>
      </c>
    </row>
    <row r="176" spans="1:4" x14ac:dyDescent="0.3">
      <c r="A176" s="62" t="s">
        <v>262</v>
      </c>
      <c r="B176" s="62" t="s">
        <v>17</v>
      </c>
      <c r="C176" s="62">
        <v>2024</v>
      </c>
      <c r="D176" s="154">
        <v>4328.0890330000002</v>
      </c>
    </row>
    <row r="177" spans="1:4" x14ac:dyDescent="0.3">
      <c r="A177" t="s">
        <v>290</v>
      </c>
      <c r="B177" t="s">
        <v>17</v>
      </c>
      <c r="C177" s="62">
        <v>2019</v>
      </c>
      <c r="D177" s="151">
        <v>4310.1052449999997</v>
      </c>
    </row>
    <row r="178" spans="1:4" x14ac:dyDescent="0.3">
      <c r="A178" s="62" t="s">
        <v>603</v>
      </c>
      <c r="B178" s="62" t="s">
        <v>17</v>
      </c>
      <c r="C178" s="62">
        <v>2024</v>
      </c>
      <c r="D178" s="154">
        <v>4298.7999369999998</v>
      </c>
    </row>
    <row r="179" spans="1:4" x14ac:dyDescent="0.3">
      <c r="A179" t="s">
        <v>199</v>
      </c>
      <c r="B179" t="s">
        <v>17</v>
      </c>
      <c r="C179" s="62">
        <v>2021</v>
      </c>
      <c r="D179" s="151">
        <v>4234.8952900000004</v>
      </c>
    </row>
    <row r="180" spans="1:4" x14ac:dyDescent="0.3">
      <c r="A180" s="62" t="s">
        <v>632</v>
      </c>
      <c r="B180" s="62" t="s">
        <v>17</v>
      </c>
      <c r="C180" s="62">
        <v>2024</v>
      </c>
      <c r="D180" s="154">
        <v>4139.1525000000001</v>
      </c>
    </row>
    <row r="181" spans="1:4" x14ac:dyDescent="0.3">
      <c r="A181" t="s">
        <v>209</v>
      </c>
      <c r="B181" t="s">
        <v>17</v>
      </c>
      <c r="C181" s="62">
        <v>2022</v>
      </c>
      <c r="D181" s="151">
        <v>3907.3767330000001</v>
      </c>
    </row>
    <row r="182" spans="1:4" x14ac:dyDescent="0.3">
      <c r="A182" t="s">
        <v>199</v>
      </c>
      <c r="B182" t="s">
        <v>17</v>
      </c>
      <c r="C182" s="62">
        <v>2018</v>
      </c>
      <c r="D182" s="151">
        <v>3822.1895</v>
      </c>
    </row>
    <row r="183" spans="1:4" x14ac:dyDescent="0.3">
      <c r="A183" t="s">
        <v>219</v>
      </c>
      <c r="B183" t="s">
        <v>17</v>
      </c>
      <c r="C183" s="62">
        <v>2019</v>
      </c>
      <c r="D183" s="151">
        <v>3815.3589999999999</v>
      </c>
    </row>
    <row r="184" spans="1:4" x14ac:dyDescent="0.3">
      <c r="A184" s="62" t="s">
        <v>262</v>
      </c>
      <c r="B184" s="62" t="s">
        <v>17</v>
      </c>
      <c r="C184" s="62">
        <v>2020</v>
      </c>
      <c r="D184" s="154">
        <v>3792.5686579999997</v>
      </c>
    </row>
    <row r="185" spans="1:4" x14ac:dyDescent="0.3">
      <c r="A185" t="s">
        <v>214</v>
      </c>
      <c r="B185" t="s">
        <v>17</v>
      </c>
      <c r="C185" s="62">
        <v>2022</v>
      </c>
      <c r="D185" s="151">
        <v>3674.5408560000001</v>
      </c>
    </row>
    <row r="186" spans="1:4" x14ac:dyDescent="0.3">
      <c r="A186" t="s">
        <v>210</v>
      </c>
      <c r="B186" t="s">
        <v>17</v>
      </c>
      <c r="C186" s="62">
        <v>2022</v>
      </c>
      <c r="D186" s="151">
        <v>3658.9282480000002</v>
      </c>
    </row>
    <row r="187" spans="1:4" x14ac:dyDescent="0.3">
      <c r="A187" t="s">
        <v>198</v>
      </c>
      <c r="B187" t="s">
        <v>17</v>
      </c>
      <c r="C187" s="62">
        <v>2021</v>
      </c>
      <c r="D187" s="151">
        <v>3648.8456510000001</v>
      </c>
    </row>
    <row r="188" spans="1:4" x14ac:dyDescent="0.3">
      <c r="A188" t="s">
        <v>430</v>
      </c>
      <c r="B188" t="s">
        <v>17</v>
      </c>
      <c r="C188" s="62">
        <v>2019</v>
      </c>
      <c r="D188" s="151">
        <v>3494.9930729999996</v>
      </c>
    </row>
    <row r="189" spans="1:4" x14ac:dyDescent="0.3">
      <c r="A189" t="s">
        <v>164</v>
      </c>
      <c r="B189" t="s">
        <v>17</v>
      </c>
      <c r="C189" s="62">
        <v>2019</v>
      </c>
      <c r="D189" s="151">
        <v>3490.6350000000002</v>
      </c>
    </row>
    <row r="190" spans="1:4" x14ac:dyDescent="0.3">
      <c r="A190" s="62" t="s">
        <v>161</v>
      </c>
      <c r="B190" s="62" t="s">
        <v>17</v>
      </c>
      <c r="C190" s="62">
        <v>2020</v>
      </c>
      <c r="D190" s="154">
        <v>3413.2664829999999</v>
      </c>
    </row>
    <row r="191" spans="1:4" x14ac:dyDescent="0.3">
      <c r="A191" t="s">
        <v>404</v>
      </c>
      <c r="B191" t="s">
        <v>17</v>
      </c>
      <c r="C191" s="62">
        <v>2020</v>
      </c>
      <c r="D191" s="151">
        <v>3385.7984019999999</v>
      </c>
    </row>
    <row r="192" spans="1:4" x14ac:dyDescent="0.3">
      <c r="A192" t="s">
        <v>440</v>
      </c>
      <c r="B192" t="s">
        <v>17</v>
      </c>
      <c r="C192" s="62">
        <v>2017</v>
      </c>
      <c r="D192" s="151">
        <v>3373.58</v>
      </c>
    </row>
    <row r="193" spans="1:4" x14ac:dyDescent="0.3">
      <c r="A193" s="62" t="s">
        <v>705</v>
      </c>
      <c r="B193" s="62" t="s">
        <v>17</v>
      </c>
      <c r="C193" s="62">
        <v>2024</v>
      </c>
      <c r="D193" s="154">
        <v>3364.8283240000001</v>
      </c>
    </row>
    <row r="194" spans="1:4" x14ac:dyDescent="0.3">
      <c r="A194" t="s">
        <v>219</v>
      </c>
      <c r="B194" t="s">
        <v>17</v>
      </c>
      <c r="C194" s="62">
        <v>2021</v>
      </c>
      <c r="D194" s="151">
        <v>3326.1959999999999</v>
      </c>
    </row>
    <row r="195" spans="1:4" x14ac:dyDescent="0.3">
      <c r="A195" t="s">
        <v>293</v>
      </c>
      <c r="B195" t="s">
        <v>17</v>
      </c>
      <c r="C195" s="62">
        <v>2019</v>
      </c>
      <c r="D195" s="151">
        <v>3276.8150000000001</v>
      </c>
    </row>
    <row r="196" spans="1:4" x14ac:dyDescent="0.3">
      <c r="A196" t="s">
        <v>164</v>
      </c>
      <c r="B196" t="s">
        <v>17</v>
      </c>
      <c r="C196" s="62">
        <v>2023</v>
      </c>
      <c r="D196" s="151">
        <v>3250.1327390000001</v>
      </c>
    </row>
    <row r="197" spans="1:4" x14ac:dyDescent="0.3">
      <c r="A197" s="62" t="s">
        <v>550</v>
      </c>
      <c r="B197" s="62" t="s">
        <v>17</v>
      </c>
      <c r="C197" s="62">
        <v>2022</v>
      </c>
      <c r="D197" s="154">
        <v>3160.0085049999998</v>
      </c>
    </row>
    <row r="198" spans="1:4" x14ac:dyDescent="0.3">
      <c r="A198" s="62" t="s">
        <v>461</v>
      </c>
      <c r="B198" s="62" t="s">
        <v>17</v>
      </c>
      <c r="C198" s="62">
        <v>2016</v>
      </c>
      <c r="D198" s="154">
        <v>3147.903667</v>
      </c>
    </row>
    <row r="199" spans="1:4" x14ac:dyDescent="0.3">
      <c r="A199" t="s">
        <v>219</v>
      </c>
      <c r="B199" t="s">
        <v>17</v>
      </c>
      <c r="C199" s="62">
        <v>2022</v>
      </c>
      <c r="D199" s="151">
        <v>3135.7950260000002</v>
      </c>
    </row>
    <row r="200" spans="1:4" x14ac:dyDescent="0.3">
      <c r="A200" s="62" t="s">
        <v>659</v>
      </c>
      <c r="B200" s="62" t="s">
        <v>17</v>
      </c>
      <c r="C200" s="62">
        <v>2024</v>
      </c>
      <c r="D200" s="154">
        <v>3014.8011149999998</v>
      </c>
    </row>
    <row r="201" spans="1:4" x14ac:dyDescent="0.3">
      <c r="A201" t="s">
        <v>254</v>
      </c>
      <c r="B201" t="s">
        <v>17</v>
      </c>
      <c r="C201" s="62">
        <v>2017</v>
      </c>
      <c r="D201" s="151">
        <v>3002.4890600000003</v>
      </c>
    </row>
    <row r="202" spans="1:4" x14ac:dyDescent="0.3">
      <c r="A202" s="62" t="s">
        <v>642</v>
      </c>
      <c r="B202" s="62" t="s">
        <v>17</v>
      </c>
      <c r="C202" s="62">
        <v>2023</v>
      </c>
      <c r="D202" s="154">
        <v>2986.3199449999997</v>
      </c>
    </row>
    <row r="203" spans="1:4" x14ac:dyDescent="0.3">
      <c r="A203" s="62" t="s">
        <v>137</v>
      </c>
      <c r="B203" s="62" t="s">
        <v>17</v>
      </c>
      <c r="C203" s="62">
        <v>2023</v>
      </c>
      <c r="D203" s="154">
        <v>2968.0864849999998</v>
      </c>
    </row>
    <row r="204" spans="1:4" x14ac:dyDescent="0.3">
      <c r="A204" t="s">
        <v>198</v>
      </c>
      <c r="B204" t="s">
        <v>17</v>
      </c>
      <c r="C204" s="62">
        <v>2023</v>
      </c>
      <c r="D204" s="151">
        <v>2963.966719</v>
      </c>
    </row>
    <row r="205" spans="1:4" x14ac:dyDescent="0.3">
      <c r="A205" t="s">
        <v>170</v>
      </c>
      <c r="B205" t="s">
        <v>17</v>
      </c>
      <c r="C205" s="62">
        <v>2020</v>
      </c>
      <c r="D205" s="151">
        <v>2847.0424130000001</v>
      </c>
    </row>
    <row r="206" spans="1:4" x14ac:dyDescent="0.3">
      <c r="A206" t="s">
        <v>153</v>
      </c>
      <c r="B206" t="s">
        <v>17</v>
      </c>
      <c r="C206" s="62">
        <v>2024</v>
      </c>
      <c r="D206" s="151">
        <v>2787.7769999999996</v>
      </c>
    </row>
    <row r="207" spans="1:4" x14ac:dyDescent="0.3">
      <c r="A207" t="s">
        <v>813</v>
      </c>
      <c r="B207" t="s">
        <v>17</v>
      </c>
      <c r="C207" s="62">
        <v>2024</v>
      </c>
      <c r="D207" s="151">
        <v>2771.5054660000001</v>
      </c>
    </row>
    <row r="208" spans="1:4" x14ac:dyDescent="0.3">
      <c r="A208" s="62" t="s">
        <v>667</v>
      </c>
      <c r="B208" s="62" t="s">
        <v>17</v>
      </c>
      <c r="C208" s="62">
        <v>2024</v>
      </c>
      <c r="D208" s="154">
        <v>2753.0245970000001</v>
      </c>
    </row>
    <row r="209" spans="1:4" x14ac:dyDescent="0.3">
      <c r="A209" t="s">
        <v>131</v>
      </c>
      <c r="B209" t="s">
        <v>17</v>
      </c>
      <c r="C209" s="62">
        <v>2023</v>
      </c>
      <c r="D209" s="151">
        <v>2748.1585</v>
      </c>
    </row>
    <row r="210" spans="1:4" x14ac:dyDescent="0.3">
      <c r="A210" s="62" t="s">
        <v>485</v>
      </c>
      <c r="B210" s="62" t="s">
        <v>17</v>
      </c>
      <c r="C210" s="62">
        <v>2017</v>
      </c>
      <c r="D210" s="154">
        <v>2737.0725000000002</v>
      </c>
    </row>
    <row r="211" spans="1:4" x14ac:dyDescent="0.3">
      <c r="A211" s="62" t="s">
        <v>181</v>
      </c>
      <c r="B211" s="62" t="s">
        <v>17</v>
      </c>
      <c r="C211" s="62">
        <v>2017</v>
      </c>
      <c r="D211" s="154">
        <v>2669.1971000000003</v>
      </c>
    </row>
    <row r="212" spans="1:4" x14ac:dyDescent="0.3">
      <c r="A212" s="62" t="s">
        <v>814</v>
      </c>
      <c r="B212" s="62" t="s">
        <v>17</v>
      </c>
      <c r="C212" s="62">
        <v>2024</v>
      </c>
      <c r="D212" s="154">
        <v>2643.5129999999999</v>
      </c>
    </row>
    <row r="213" spans="1:4" x14ac:dyDescent="0.3">
      <c r="A213" t="s">
        <v>104</v>
      </c>
      <c r="B213" t="s">
        <v>17</v>
      </c>
      <c r="C213" s="62">
        <v>2020</v>
      </c>
      <c r="D213" s="151">
        <v>2610.8469999999998</v>
      </c>
    </row>
    <row r="214" spans="1:4" x14ac:dyDescent="0.3">
      <c r="A214" t="s">
        <v>234</v>
      </c>
      <c r="B214" s="62" t="s">
        <v>17</v>
      </c>
      <c r="C214" s="62">
        <v>2022</v>
      </c>
      <c r="D214" s="151">
        <v>2604.992021</v>
      </c>
    </row>
    <row r="215" spans="1:4" x14ac:dyDescent="0.3">
      <c r="A215" s="62" t="s">
        <v>459</v>
      </c>
      <c r="B215" s="62" t="s">
        <v>17</v>
      </c>
      <c r="C215" s="62">
        <v>2019</v>
      </c>
      <c r="D215" s="154">
        <v>2555.3604999999998</v>
      </c>
    </row>
    <row r="216" spans="1:4" x14ac:dyDescent="0.3">
      <c r="A216" t="s">
        <v>815</v>
      </c>
      <c r="B216" t="s">
        <v>17</v>
      </c>
      <c r="C216" s="62">
        <v>2024</v>
      </c>
      <c r="D216" s="151">
        <v>2527.5259080000001</v>
      </c>
    </row>
    <row r="217" spans="1:4" x14ac:dyDescent="0.3">
      <c r="A217" t="s">
        <v>170</v>
      </c>
      <c r="B217" t="s">
        <v>17</v>
      </c>
      <c r="C217" s="62">
        <v>2021</v>
      </c>
      <c r="D217" s="151">
        <v>2485.1424999999999</v>
      </c>
    </row>
    <row r="218" spans="1:4" x14ac:dyDescent="0.3">
      <c r="A218" s="62" t="s">
        <v>556</v>
      </c>
      <c r="B218" s="62" t="s">
        <v>17</v>
      </c>
      <c r="C218" s="62">
        <v>2022</v>
      </c>
      <c r="D218" s="154">
        <v>2480.8780000000002</v>
      </c>
    </row>
    <row r="219" spans="1:4" x14ac:dyDescent="0.3">
      <c r="A219" s="62" t="s">
        <v>719</v>
      </c>
      <c r="B219" s="62" t="s">
        <v>17</v>
      </c>
      <c r="C219" s="62">
        <v>2023</v>
      </c>
      <c r="D219" s="154">
        <v>2469.259564</v>
      </c>
    </row>
    <row r="220" spans="1:4" x14ac:dyDescent="0.3">
      <c r="A220" s="62" t="s">
        <v>458</v>
      </c>
      <c r="B220" s="62" t="s">
        <v>17</v>
      </c>
      <c r="C220" s="62">
        <v>2024</v>
      </c>
      <c r="D220" s="154">
        <v>2468.8330000000001</v>
      </c>
    </row>
    <row r="221" spans="1:4" x14ac:dyDescent="0.3">
      <c r="A221" t="s">
        <v>290</v>
      </c>
      <c r="B221" t="s">
        <v>17</v>
      </c>
      <c r="C221" s="62">
        <v>2018</v>
      </c>
      <c r="D221" s="151">
        <v>2434.621333</v>
      </c>
    </row>
    <row r="222" spans="1:4" x14ac:dyDescent="0.3">
      <c r="A222" t="s">
        <v>210</v>
      </c>
      <c r="B222" t="s">
        <v>17</v>
      </c>
      <c r="C222" s="62">
        <v>2021</v>
      </c>
      <c r="D222" s="151">
        <v>2428.4808750000002</v>
      </c>
    </row>
    <row r="223" spans="1:4" x14ac:dyDescent="0.3">
      <c r="A223" s="62" t="s">
        <v>137</v>
      </c>
      <c r="B223" s="62" t="s">
        <v>17</v>
      </c>
      <c r="C223" s="62">
        <v>2020</v>
      </c>
      <c r="D223" s="154">
        <v>2376.8355000000001</v>
      </c>
    </row>
    <row r="224" spans="1:4" x14ac:dyDescent="0.3">
      <c r="A224" t="s">
        <v>163</v>
      </c>
      <c r="B224" t="s">
        <v>17</v>
      </c>
      <c r="C224" s="62">
        <v>2018</v>
      </c>
      <c r="D224" s="151">
        <v>2367.3864999999996</v>
      </c>
    </row>
    <row r="225" spans="1:4" x14ac:dyDescent="0.3">
      <c r="A225" s="62" t="s">
        <v>647</v>
      </c>
      <c r="B225" s="62" t="s">
        <v>17</v>
      </c>
      <c r="C225" s="62">
        <v>2023</v>
      </c>
      <c r="D225" s="154">
        <v>2329.9454049999999</v>
      </c>
    </row>
    <row r="226" spans="1:4" x14ac:dyDescent="0.3">
      <c r="A226" t="s">
        <v>254</v>
      </c>
      <c r="B226" t="s">
        <v>17</v>
      </c>
      <c r="C226" s="62">
        <v>2021</v>
      </c>
      <c r="D226" s="151">
        <v>2307.3645000000001</v>
      </c>
    </row>
    <row r="227" spans="1:4" x14ac:dyDescent="0.3">
      <c r="A227" t="s">
        <v>254</v>
      </c>
      <c r="B227" t="s">
        <v>17</v>
      </c>
      <c r="C227" s="62">
        <v>2020</v>
      </c>
      <c r="D227" s="151">
        <v>2246.3296600000003</v>
      </c>
    </row>
    <row r="228" spans="1:4" x14ac:dyDescent="0.3">
      <c r="A228" t="s">
        <v>449</v>
      </c>
      <c r="B228" t="s">
        <v>17</v>
      </c>
      <c r="C228" s="62">
        <v>2020</v>
      </c>
      <c r="D228" s="151">
        <v>2195.2114999999999</v>
      </c>
    </row>
    <row r="229" spans="1:4" x14ac:dyDescent="0.3">
      <c r="A229" s="62" t="s">
        <v>647</v>
      </c>
      <c r="B229" s="62" t="s">
        <v>17</v>
      </c>
      <c r="C229" s="62">
        <v>2024</v>
      </c>
      <c r="D229" s="154">
        <v>2194.5522179999998</v>
      </c>
    </row>
    <row r="230" spans="1:4" x14ac:dyDescent="0.3">
      <c r="A230" t="s">
        <v>210</v>
      </c>
      <c r="B230" t="s">
        <v>17</v>
      </c>
      <c r="C230" s="62">
        <v>2020</v>
      </c>
      <c r="D230" s="151">
        <v>2161.1663870000002</v>
      </c>
    </row>
    <row r="231" spans="1:4" x14ac:dyDescent="0.3">
      <c r="A231" t="s">
        <v>204</v>
      </c>
      <c r="B231" t="s">
        <v>17</v>
      </c>
      <c r="C231" s="62">
        <v>2021</v>
      </c>
      <c r="D231" s="151">
        <v>2143.8794859999998</v>
      </c>
    </row>
    <row r="232" spans="1:4" x14ac:dyDescent="0.3">
      <c r="A232" t="s">
        <v>214</v>
      </c>
      <c r="B232" t="s">
        <v>17</v>
      </c>
      <c r="C232" s="62">
        <v>2024</v>
      </c>
      <c r="D232" s="151">
        <v>2118.3849999999998</v>
      </c>
    </row>
    <row r="233" spans="1:4" x14ac:dyDescent="0.3">
      <c r="A233" s="62" t="s">
        <v>619</v>
      </c>
      <c r="B233" s="62" t="s">
        <v>17</v>
      </c>
      <c r="C233" s="62">
        <v>2023</v>
      </c>
      <c r="D233" s="154">
        <v>2111.0410000000002</v>
      </c>
    </row>
    <row r="234" spans="1:4" x14ac:dyDescent="0.3">
      <c r="A234" s="62" t="s">
        <v>550</v>
      </c>
      <c r="B234" s="62" t="s">
        <v>17</v>
      </c>
      <c r="C234" s="62">
        <v>2024</v>
      </c>
      <c r="D234" s="154">
        <v>2109.1305240000002</v>
      </c>
    </row>
    <row r="235" spans="1:4" x14ac:dyDescent="0.3">
      <c r="A235" t="s">
        <v>413</v>
      </c>
      <c r="B235" t="s">
        <v>17</v>
      </c>
      <c r="C235" s="62">
        <v>2021</v>
      </c>
      <c r="D235" s="151">
        <v>1997.4489599999999</v>
      </c>
    </row>
    <row r="236" spans="1:4" x14ac:dyDescent="0.3">
      <c r="A236" t="s">
        <v>254</v>
      </c>
      <c r="B236" t="s">
        <v>17</v>
      </c>
      <c r="C236" s="62">
        <v>2023</v>
      </c>
      <c r="D236" s="151">
        <v>1973.1892379999999</v>
      </c>
    </row>
    <row r="237" spans="1:4" x14ac:dyDescent="0.3">
      <c r="A237" s="62" t="s">
        <v>820</v>
      </c>
      <c r="B237" s="62" t="s">
        <v>17</v>
      </c>
      <c r="C237" s="62">
        <v>2024</v>
      </c>
      <c r="D237" s="154">
        <v>1944.6704999999999</v>
      </c>
    </row>
    <row r="238" spans="1:4" x14ac:dyDescent="0.3">
      <c r="A238" s="62" t="s">
        <v>102</v>
      </c>
      <c r="B238" s="62" t="s">
        <v>17</v>
      </c>
      <c r="C238" s="62">
        <v>2020</v>
      </c>
      <c r="D238" s="154">
        <v>1941.0524990000001</v>
      </c>
    </row>
    <row r="239" spans="1:4" x14ac:dyDescent="0.3">
      <c r="A239" s="62" t="s">
        <v>668</v>
      </c>
      <c r="B239" s="62" t="s">
        <v>17</v>
      </c>
      <c r="C239" s="62">
        <v>2023</v>
      </c>
      <c r="D239" s="154">
        <v>1911.1316529999999</v>
      </c>
    </row>
    <row r="240" spans="1:4" x14ac:dyDescent="0.3">
      <c r="A240" s="62" t="s">
        <v>619</v>
      </c>
      <c r="B240" s="62" t="s">
        <v>17</v>
      </c>
      <c r="C240" s="62">
        <v>2024</v>
      </c>
      <c r="D240" s="154">
        <v>1881.2584999999999</v>
      </c>
    </row>
    <row r="241" spans="1:4" x14ac:dyDescent="0.3">
      <c r="A241" t="s">
        <v>153</v>
      </c>
      <c r="B241" t="s">
        <v>17</v>
      </c>
      <c r="C241" s="62">
        <v>2021</v>
      </c>
      <c r="D241" s="151">
        <v>1872.800369</v>
      </c>
    </row>
    <row r="242" spans="1:4" x14ac:dyDescent="0.3">
      <c r="A242" s="62" t="s">
        <v>668</v>
      </c>
      <c r="B242" s="62" t="s">
        <v>17</v>
      </c>
      <c r="C242" s="62">
        <v>2024</v>
      </c>
      <c r="D242" s="154">
        <v>1840.3330209999999</v>
      </c>
    </row>
    <row r="243" spans="1:4" x14ac:dyDescent="0.3">
      <c r="A243" t="s">
        <v>254</v>
      </c>
      <c r="B243" t="s">
        <v>17</v>
      </c>
      <c r="C243" s="62">
        <v>2022</v>
      </c>
      <c r="D243" s="151">
        <v>1827.1320000000001</v>
      </c>
    </row>
    <row r="244" spans="1:4" x14ac:dyDescent="0.3">
      <c r="A244" t="s">
        <v>198</v>
      </c>
      <c r="B244" t="s">
        <v>17</v>
      </c>
      <c r="C244" s="62">
        <v>2020</v>
      </c>
      <c r="D244" s="151">
        <v>1826.6159739999998</v>
      </c>
    </row>
    <row r="245" spans="1:4" x14ac:dyDescent="0.3">
      <c r="A245" s="62" t="s">
        <v>179</v>
      </c>
      <c r="B245" s="62" t="s">
        <v>17</v>
      </c>
      <c r="C245" s="62">
        <v>2021</v>
      </c>
      <c r="D245" s="154">
        <v>1764.738793</v>
      </c>
    </row>
    <row r="246" spans="1:4" x14ac:dyDescent="0.3">
      <c r="A246" t="s">
        <v>131</v>
      </c>
      <c r="B246" t="s">
        <v>17</v>
      </c>
      <c r="C246" s="62">
        <v>2016</v>
      </c>
      <c r="D246" s="151">
        <v>1726.86</v>
      </c>
    </row>
    <row r="247" spans="1:4" x14ac:dyDescent="0.3">
      <c r="A247" t="s">
        <v>404</v>
      </c>
      <c r="B247" t="s">
        <v>17</v>
      </c>
      <c r="C247" s="62">
        <v>2018</v>
      </c>
      <c r="D247" s="151">
        <v>1672.6479999999999</v>
      </c>
    </row>
    <row r="248" spans="1:4" x14ac:dyDescent="0.3">
      <c r="A248" s="62" t="s">
        <v>359</v>
      </c>
      <c r="B248" s="62" t="s">
        <v>17</v>
      </c>
      <c r="C248" s="62">
        <v>2020</v>
      </c>
      <c r="D248" s="154">
        <v>1671.132055</v>
      </c>
    </row>
    <row r="249" spans="1:4" x14ac:dyDescent="0.3">
      <c r="A249" t="s">
        <v>258</v>
      </c>
      <c r="B249" t="s">
        <v>17</v>
      </c>
      <c r="C249" s="62">
        <v>2022</v>
      </c>
      <c r="D249" s="151">
        <v>1636.0280500000001</v>
      </c>
    </row>
    <row r="250" spans="1:4" x14ac:dyDescent="0.3">
      <c r="A250" t="s">
        <v>413</v>
      </c>
      <c r="B250" t="s">
        <v>17</v>
      </c>
      <c r="C250" s="62">
        <v>2020</v>
      </c>
      <c r="D250" s="151">
        <v>1625.8113330000001</v>
      </c>
    </row>
    <row r="251" spans="1:4" x14ac:dyDescent="0.3">
      <c r="A251" s="62" t="s">
        <v>608</v>
      </c>
      <c r="B251" s="62" t="s">
        <v>17</v>
      </c>
      <c r="C251" s="62">
        <v>2023</v>
      </c>
      <c r="D251" s="154">
        <v>1606.4768130000002</v>
      </c>
    </row>
    <row r="252" spans="1:4" x14ac:dyDescent="0.3">
      <c r="A252" s="62" t="s">
        <v>656</v>
      </c>
      <c r="B252" s="62" t="s">
        <v>17</v>
      </c>
      <c r="C252" s="62">
        <v>2023</v>
      </c>
      <c r="D252" s="154">
        <v>1603.3045</v>
      </c>
    </row>
    <row r="253" spans="1:4" x14ac:dyDescent="0.3">
      <c r="A253" s="62" t="s">
        <v>262</v>
      </c>
      <c r="B253" s="62" t="s">
        <v>17</v>
      </c>
      <c r="C253" s="62">
        <v>2022</v>
      </c>
      <c r="D253" s="154">
        <v>1597.515946</v>
      </c>
    </row>
    <row r="254" spans="1:4" x14ac:dyDescent="0.3">
      <c r="A254" t="s">
        <v>170</v>
      </c>
      <c r="B254" t="s">
        <v>17</v>
      </c>
      <c r="C254" s="62">
        <v>2014</v>
      </c>
      <c r="D254" s="151">
        <v>1573.155</v>
      </c>
    </row>
    <row r="255" spans="1:4" x14ac:dyDescent="0.3">
      <c r="A255" s="62" t="s">
        <v>826</v>
      </c>
      <c r="B255" s="62" t="s">
        <v>17</v>
      </c>
      <c r="C255" s="62">
        <v>2024</v>
      </c>
      <c r="D255" s="154">
        <v>1509.311479</v>
      </c>
    </row>
    <row r="256" spans="1:4" x14ac:dyDescent="0.3">
      <c r="A256" t="s">
        <v>210</v>
      </c>
      <c r="B256" t="s">
        <v>17</v>
      </c>
      <c r="C256" s="62">
        <v>2023</v>
      </c>
      <c r="D256" s="151">
        <v>1505.9590000000001</v>
      </c>
    </row>
    <row r="257" spans="1:4" x14ac:dyDescent="0.3">
      <c r="A257" s="62" t="s">
        <v>556</v>
      </c>
      <c r="B257" s="62" t="s">
        <v>17</v>
      </c>
      <c r="C257" s="62">
        <v>2023</v>
      </c>
      <c r="D257" s="154">
        <v>1491.3235</v>
      </c>
    </row>
    <row r="258" spans="1:4" x14ac:dyDescent="0.3">
      <c r="A258" s="62" t="s">
        <v>597</v>
      </c>
      <c r="B258" s="62" t="s">
        <v>17</v>
      </c>
      <c r="C258" s="62">
        <v>2023</v>
      </c>
      <c r="D258" s="154">
        <v>1489.1714999999999</v>
      </c>
    </row>
    <row r="259" spans="1:4" x14ac:dyDescent="0.3">
      <c r="A259" t="s">
        <v>404</v>
      </c>
      <c r="B259" t="s">
        <v>17</v>
      </c>
      <c r="C259" s="62">
        <v>2021</v>
      </c>
      <c r="D259" s="151">
        <v>1455.2415000000001</v>
      </c>
    </row>
    <row r="260" spans="1:4" x14ac:dyDescent="0.3">
      <c r="A260" s="62" t="s">
        <v>359</v>
      </c>
      <c r="B260" s="62" t="s">
        <v>17</v>
      </c>
      <c r="C260" s="62">
        <v>2021</v>
      </c>
      <c r="D260" s="154">
        <v>1453.6064249999999</v>
      </c>
    </row>
    <row r="261" spans="1:4" x14ac:dyDescent="0.3">
      <c r="A261" s="62" t="s">
        <v>668</v>
      </c>
      <c r="B261" s="62" t="s">
        <v>17</v>
      </c>
      <c r="C261" s="62">
        <v>2019</v>
      </c>
      <c r="D261" s="154">
        <v>1431.8520000000001</v>
      </c>
    </row>
    <row r="262" spans="1:4" x14ac:dyDescent="0.3">
      <c r="A262" s="62" t="s">
        <v>328</v>
      </c>
      <c r="B262" s="62" t="s">
        <v>17</v>
      </c>
      <c r="C262" s="62">
        <v>2015</v>
      </c>
      <c r="D262" s="154">
        <v>1429.9829999999999</v>
      </c>
    </row>
    <row r="263" spans="1:4" x14ac:dyDescent="0.3">
      <c r="A263" s="62" t="s">
        <v>454</v>
      </c>
      <c r="B263" s="62" t="s">
        <v>17</v>
      </c>
      <c r="C263" s="62">
        <v>2020</v>
      </c>
      <c r="D263" s="154">
        <v>1394.166849</v>
      </c>
    </row>
    <row r="264" spans="1:4" x14ac:dyDescent="0.3">
      <c r="A264" t="s">
        <v>272</v>
      </c>
      <c r="B264" t="s">
        <v>17</v>
      </c>
      <c r="C264" s="62">
        <v>2022</v>
      </c>
      <c r="D264" s="151">
        <v>1363.13</v>
      </c>
    </row>
    <row r="265" spans="1:4" x14ac:dyDescent="0.3">
      <c r="A265" s="62" t="s">
        <v>659</v>
      </c>
      <c r="B265" s="62" t="s">
        <v>17</v>
      </c>
      <c r="C265" s="62">
        <v>2023</v>
      </c>
      <c r="D265" s="154">
        <v>1344.2814699999999</v>
      </c>
    </row>
    <row r="266" spans="1:4" x14ac:dyDescent="0.3">
      <c r="A266" t="s">
        <v>381</v>
      </c>
      <c r="B266" t="s">
        <v>17</v>
      </c>
      <c r="C266" s="62">
        <v>2018</v>
      </c>
      <c r="D266" s="151">
        <v>1333.7149999999999</v>
      </c>
    </row>
    <row r="267" spans="1:4" x14ac:dyDescent="0.3">
      <c r="A267" s="62" t="s">
        <v>668</v>
      </c>
      <c r="B267" s="62" t="s">
        <v>17</v>
      </c>
      <c r="C267" s="62">
        <v>2021</v>
      </c>
      <c r="D267" s="154">
        <v>1300.6594620000001</v>
      </c>
    </row>
    <row r="268" spans="1:4" x14ac:dyDescent="0.3">
      <c r="A268" t="s">
        <v>293</v>
      </c>
      <c r="B268" t="s">
        <v>17</v>
      </c>
      <c r="C268" s="62">
        <v>2021</v>
      </c>
      <c r="D268" s="151">
        <v>1299.2088359999998</v>
      </c>
    </row>
    <row r="269" spans="1:4" x14ac:dyDescent="0.3">
      <c r="A269" s="62" t="s">
        <v>161</v>
      </c>
      <c r="B269" s="62" t="s">
        <v>17</v>
      </c>
      <c r="C269" s="62">
        <v>2023</v>
      </c>
      <c r="D269" s="154">
        <v>1291.8381769999999</v>
      </c>
    </row>
    <row r="270" spans="1:4" x14ac:dyDescent="0.3">
      <c r="A270" s="62" t="s">
        <v>603</v>
      </c>
      <c r="B270" s="62" t="s">
        <v>17</v>
      </c>
      <c r="C270" s="62">
        <v>2023</v>
      </c>
      <c r="D270" s="154">
        <v>1279.9825000000001</v>
      </c>
    </row>
    <row r="271" spans="1:4" x14ac:dyDescent="0.3">
      <c r="A271" s="62" t="s">
        <v>328</v>
      </c>
      <c r="B271" s="62" t="s">
        <v>17</v>
      </c>
      <c r="C271" s="62">
        <v>2019</v>
      </c>
      <c r="D271" s="154">
        <v>1266.1099999999999</v>
      </c>
    </row>
    <row r="272" spans="1:4" x14ac:dyDescent="0.3">
      <c r="A272" s="62" t="s">
        <v>181</v>
      </c>
      <c r="B272" s="62" t="s">
        <v>17</v>
      </c>
      <c r="C272" s="62">
        <v>2023</v>
      </c>
      <c r="D272" s="154">
        <v>1235.437743</v>
      </c>
    </row>
    <row r="273" spans="1:4" x14ac:dyDescent="0.3">
      <c r="A273" s="62" t="s">
        <v>359</v>
      </c>
      <c r="B273" s="62" t="s">
        <v>17</v>
      </c>
      <c r="C273" s="62">
        <v>2016</v>
      </c>
      <c r="D273" s="154">
        <v>1189.7159999999999</v>
      </c>
    </row>
    <row r="274" spans="1:4" x14ac:dyDescent="0.3">
      <c r="A274" s="62" t="s">
        <v>481</v>
      </c>
      <c r="B274" s="62" t="s">
        <v>17</v>
      </c>
      <c r="C274" s="62">
        <v>2018</v>
      </c>
      <c r="D274" s="154">
        <v>1162.0070000000001</v>
      </c>
    </row>
    <row r="275" spans="1:4" x14ac:dyDescent="0.3">
      <c r="A275" s="62" t="s">
        <v>486</v>
      </c>
      <c r="B275" s="62" t="s">
        <v>17</v>
      </c>
      <c r="C275" s="62">
        <v>2021</v>
      </c>
      <c r="D275" s="154">
        <v>1130.1365000000001</v>
      </c>
    </row>
    <row r="276" spans="1:4" x14ac:dyDescent="0.3">
      <c r="A276" s="62" t="s">
        <v>599</v>
      </c>
      <c r="B276" s="62" t="s">
        <v>17</v>
      </c>
      <c r="C276" s="62">
        <v>2023</v>
      </c>
      <c r="D276" s="154">
        <v>1078.0730000000001</v>
      </c>
    </row>
    <row r="277" spans="1:4" x14ac:dyDescent="0.3">
      <c r="A277" t="s">
        <v>273</v>
      </c>
      <c r="B277" t="s">
        <v>17</v>
      </c>
      <c r="C277" s="62">
        <v>2022</v>
      </c>
      <c r="D277" s="151">
        <v>1073.667964</v>
      </c>
    </row>
    <row r="278" spans="1:4" x14ac:dyDescent="0.3">
      <c r="A278" s="62" t="s">
        <v>667</v>
      </c>
      <c r="B278" s="62" t="s">
        <v>17</v>
      </c>
      <c r="C278" s="62">
        <v>2023</v>
      </c>
      <c r="D278" s="154">
        <v>1036.694436</v>
      </c>
    </row>
    <row r="279" spans="1:4" x14ac:dyDescent="0.3">
      <c r="A279" t="s">
        <v>163</v>
      </c>
      <c r="B279" t="s">
        <v>17</v>
      </c>
      <c r="C279" s="62">
        <v>2016</v>
      </c>
      <c r="D279" s="151">
        <v>1021.898</v>
      </c>
    </row>
    <row r="280" spans="1:4" x14ac:dyDescent="0.3">
      <c r="A280" s="62" t="s">
        <v>359</v>
      </c>
      <c r="B280" s="62" t="s">
        <v>17</v>
      </c>
      <c r="C280" s="62">
        <v>2019</v>
      </c>
      <c r="D280" s="154">
        <v>972.10950000000003</v>
      </c>
    </row>
    <row r="281" spans="1:4" x14ac:dyDescent="0.3">
      <c r="A281" s="62" t="s">
        <v>668</v>
      </c>
      <c r="B281" s="62" t="s">
        <v>17</v>
      </c>
      <c r="C281" s="62">
        <v>2020</v>
      </c>
      <c r="D281" s="154">
        <v>954.30826000000002</v>
      </c>
    </row>
    <row r="282" spans="1:4" x14ac:dyDescent="0.3">
      <c r="A282" t="s">
        <v>89</v>
      </c>
      <c r="B282" t="s">
        <v>17</v>
      </c>
      <c r="C282" s="62">
        <v>2019</v>
      </c>
      <c r="D282" s="151">
        <v>937.07349999999997</v>
      </c>
    </row>
    <row r="283" spans="1:4" x14ac:dyDescent="0.3">
      <c r="A283" s="62" t="s">
        <v>597</v>
      </c>
      <c r="B283" s="62" t="s">
        <v>17</v>
      </c>
      <c r="C283" s="62">
        <v>2024</v>
      </c>
      <c r="D283" s="154">
        <v>922.12267999999995</v>
      </c>
    </row>
    <row r="284" spans="1:4" x14ac:dyDescent="0.3">
      <c r="A284" s="62" t="s">
        <v>668</v>
      </c>
      <c r="B284" s="62" t="s">
        <v>17</v>
      </c>
      <c r="C284" s="62">
        <v>2022</v>
      </c>
      <c r="D284" s="154">
        <v>896.81697299999996</v>
      </c>
    </row>
    <row r="285" spans="1:4" x14ac:dyDescent="0.3">
      <c r="A285" t="s">
        <v>219</v>
      </c>
      <c r="B285" t="s">
        <v>17</v>
      </c>
      <c r="C285" s="62">
        <v>2024</v>
      </c>
      <c r="D285" s="151">
        <v>873.99366999999995</v>
      </c>
    </row>
    <row r="286" spans="1:4" x14ac:dyDescent="0.3">
      <c r="A286" t="s">
        <v>508</v>
      </c>
      <c r="B286" t="s">
        <v>17</v>
      </c>
      <c r="C286" s="62">
        <v>2021</v>
      </c>
      <c r="D286" s="151">
        <v>841.64300000000003</v>
      </c>
    </row>
    <row r="287" spans="1:4" x14ac:dyDescent="0.3">
      <c r="A287" t="s">
        <v>168</v>
      </c>
      <c r="B287" t="s">
        <v>17</v>
      </c>
      <c r="C287" s="62">
        <v>2023</v>
      </c>
      <c r="D287" s="151">
        <v>831.23649999999998</v>
      </c>
    </row>
    <row r="288" spans="1:4" x14ac:dyDescent="0.3">
      <c r="A288" t="s">
        <v>214</v>
      </c>
      <c r="B288" t="s">
        <v>17</v>
      </c>
      <c r="C288" s="62">
        <v>2021</v>
      </c>
      <c r="D288" s="151">
        <v>823.91040800000007</v>
      </c>
    </row>
    <row r="289" spans="1:4" x14ac:dyDescent="0.3">
      <c r="A289" t="s">
        <v>333</v>
      </c>
      <c r="B289" t="s">
        <v>17</v>
      </c>
      <c r="C289" s="62">
        <v>2019</v>
      </c>
      <c r="D289" s="151">
        <v>819.49400000000003</v>
      </c>
    </row>
    <row r="290" spans="1:4" x14ac:dyDescent="0.3">
      <c r="A290" s="62" t="s">
        <v>458</v>
      </c>
      <c r="B290" s="62" t="s">
        <v>17</v>
      </c>
      <c r="C290" s="62">
        <v>2019</v>
      </c>
      <c r="D290" s="154">
        <v>814.38499999999999</v>
      </c>
    </row>
    <row r="291" spans="1:4" x14ac:dyDescent="0.3">
      <c r="A291" s="62" t="s">
        <v>692</v>
      </c>
      <c r="B291" s="62" t="s">
        <v>17</v>
      </c>
      <c r="C291" s="62">
        <v>2024</v>
      </c>
      <c r="D291" s="154">
        <v>803.16356699999994</v>
      </c>
    </row>
    <row r="292" spans="1:4" x14ac:dyDescent="0.3">
      <c r="A292" t="s">
        <v>290</v>
      </c>
      <c r="B292" t="s">
        <v>17</v>
      </c>
      <c r="C292" s="62">
        <v>2022</v>
      </c>
      <c r="D292" s="151">
        <v>791.83710999999994</v>
      </c>
    </row>
    <row r="293" spans="1:4" x14ac:dyDescent="0.3">
      <c r="A293" t="s">
        <v>203</v>
      </c>
      <c r="B293" t="s">
        <v>17</v>
      </c>
      <c r="C293" s="62">
        <v>2021</v>
      </c>
      <c r="D293" s="151">
        <v>782.23199999999997</v>
      </c>
    </row>
    <row r="294" spans="1:4" x14ac:dyDescent="0.3">
      <c r="A294" t="s">
        <v>448</v>
      </c>
      <c r="B294" t="s">
        <v>17</v>
      </c>
      <c r="C294" s="62">
        <v>2021</v>
      </c>
      <c r="D294" s="151">
        <v>690.26898699999992</v>
      </c>
    </row>
    <row r="295" spans="1:4" x14ac:dyDescent="0.3">
      <c r="A295" s="62" t="s">
        <v>576</v>
      </c>
      <c r="B295" s="62" t="s">
        <v>17</v>
      </c>
      <c r="C295" s="62">
        <v>2022</v>
      </c>
      <c r="D295" s="154">
        <v>686.16700000000003</v>
      </c>
    </row>
    <row r="296" spans="1:4" x14ac:dyDescent="0.3">
      <c r="A296" s="62" t="s">
        <v>706</v>
      </c>
      <c r="B296" s="62" t="s">
        <v>17</v>
      </c>
      <c r="C296" s="62">
        <v>2024</v>
      </c>
      <c r="D296" s="154">
        <v>638.28237300000001</v>
      </c>
    </row>
    <row r="297" spans="1:4" x14ac:dyDescent="0.3">
      <c r="A297" t="s">
        <v>163</v>
      </c>
      <c r="B297" t="s">
        <v>17</v>
      </c>
      <c r="C297" s="62">
        <v>2015</v>
      </c>
      <c r="D297" s="151">
        <v>633.03200000000004</v>
      </c>
    </row>
    <row r="298" spans="1:4" x14ac:dyDescent="0.3">
      <c r="A298" s="62" t="s">
        <v>850</v>
      </c>
      <c r="B298" s="62" t="s">
        <v>17</v>
      </c>
      <c r="C298" s="62">
        <v>2024</v>
      </c>
      <c r="D298" s="154">
        <v>616.34450000000004</v>
      </c>
    </row>
    <row r="299" spans="1:4" x14ac:dyDescent="0.3">
      <c r="A299" t="s">
        <v>314</v>
      </c>
      <c r="B299" t="s">
        <v>17</v>
      </c>
      <c r="C299" s="62">
        <v>2021</v>
      </c>
      <c r="D299" s="151">
        <v>609.64400000000001</v>
      </c>
    </row>
    <row r="300" spans="1:4" x14ac:dyDescent="0.3">
      <c r="A300" s="62" t="s">
        <v>584</v>
      </c>
      <c r="B300" s="62" t="s">
        <v>17</v>
      </c>
      <c r="C300" s="62">
        <v>2022</v>
      </c>
      <c r="D300" s="154">
        <v>605.08216700000003</v>
      </c>
    </row>
    <row r="301" spans="1:4" x14ac:dyDescent="0.3">
      <c r="A301" s="62" t="s">
        <v>481</v>
      </c>
      <c r="B301" s="62" t="s">
        <v>17</v>
      </c>
      <c r="C301" s="62">
        <v>2019</v>
      </c>
      <c r="D301" s="154">
        <v>590.98900000000003</v>
      </c>
    </row>
    <row r="302" spans="1:4" x14ac:dyDescent="0.3">
      <c r="A302" s="62" t="s">
        <v>851</v>
      </c>
      <c r="B302" s="62" t="s">
        <v>17</v>
      </c>
      <c r="C302" s="62">
        <v>2024</v>
      </c>
      <c r="D302" s="154">
        <v>571.94086800000002</v>
      </c>
    </row>
    <row r="303" spans="1:4" x14ac:dyDescent="0.3">
      <c r="A303" t="s">
        <v>293</v>
      </c>
      <c r="B303" t="s">
        <v>17</v>
      </c>
      <c r="C303" s="62">
        <v>2022</v>
      </c>
      <c r="D303" s="151">
        <v>549.21440500000006</v>
      </c>
    </row>
    <row r="304" spans="1:4" x14ac:dyDescent="0.3">
      <c r="A304" t="s">
        <v>219</v>
      </c>
      <c r="B304" t="s">
        <v>17</v>
      </c>
      <c r="C304" s="62">
        <v>2023</v>
      </c>
      <c r="D304" s="151">
        <v>543.49935200000004</v>
      </c>
    </row>
    <row r="305" spans="1:4" x14ac:dyDescent="0.3">
      <c r="A305" s="62" t="s">
        <v>585</v>
      </c>
      <c r="B305" s="62" t="s">
        <v>17</v>
      </c>
      <c r="C305" s="62">
        <v>2022</v>
      </c>
      <c r="D305" s="154">
        <v>534.18826300000001</v>
      </c>
    </row>
    <row r="306" spans="1:4" x14ac:dyDescent="0.3">
      <c r="A306" t="s">
        <v>515</v>
      </c>
      <c r="B306" t="s">
        <v>17</v>
      </c>
      <c r="C306" s="62">
        <v>2021</v>
      </c>
      <c r="D306" s="151">
        <v>515.375</v>
      </c>
    </row>
    <row r="307" spans="1:4" x14ac:dyDescent="0.3">
      <c r="A307" s="62" t="s">
        <v>486</v>
      </c>
      <c r="B307" s="62" t="s">
        <v>17</v>
      </c>
      <c r="C307" s="62">
        <v>2024</v>
      </c>
      <c r="D307" s="154">
        <v>512.03650000000005</v>
      </c>
    </row>
    <row r="308" spans="1:4" x14ac:dyDescent="0.3">
      <c r="A308" s="62" t="s">
        <v>859</v>
      </c>
      <c r="B308" s="62" t="s">
        <v>17</v>
      </c>
      <c r="C308" s="62">
        <v>2024</v>
      </c>
      <c r="D308" s="154">
        <v>493</v>
      </c>
    </row>
    <row r="309" spans="1:4" x14ac:dyDescent="0.3">
      <c r="A309" s="62" t="s">
        <v>860</v>
      </c>
      <c r="B309" s="62" t="s">
        <v>17</v>
      </c>
      <c r="C309" s="62">
        <v>2024</v>
      </c>
      <c r="D309" s="154">
        <v>480.47899999999998</v>
      </c>
    </row>
    <row r="310" spans="1:4" x14ac:dyDescent="0.3">
      <c r="A310" s="62" t="s">
        <v>303</v>
      </c>
      <c r="B310" s="62" t="s">
        <v>17</v>
      </c>
      <c r="C310" s="62">
        <v>2022</v>
      </c>
      <c r="D310" s="154">
        <v>467.64171500000003</v>
      </c>
    </row>
    <row r="311" spans="1:4" x14ac:dyDescent="0.3">
      <c r="A311" t="s">
        <v>722</v>
      </c>
      <c r="B311" t="s">
        <v>17</v>
      </c>
      <c r="C311" s="62">
        <v>2023</v>
      </c>
      <c r="D311" s="154">
        <v>441.952246</v>
      </c>
    </row>
    <row r="312" spans="1:4" x14ac:dyDescent="0.3">
      <c r="A312" s="62" t="s">
        <v>486</v>
      </c>
      <c r="B312" s="62" t="s">
        <v>17</v>
      </c>
      <c r="C312" s="62">
        <v>2020</v>
      </c>
      <c r="D312" s="154">
        <v>437.565</v>
      </c>
    </row>
    <row r="313" spans="1:4" x14ac:dyDescent="0.3">
      <c r="A313" t="s">
        <v>448</v>
      </c>
      <c r="B313" t="s">
        <v>17</v>
      </c>
      <c r="C313" s="62">
        <v>2020</v>
      </c>
      <c r="D313" s="151">
        <v>436.72449999999998</v>
      </c>
    </row>
    <row r="314" spans="1:4" x14ac:dyDescent="0.3">
      <c r="A314" s="62" t="s">
        <v>865</v>
      </c>
      <c r="B314" s="62" t="s">
        <v>17</v>
      </c>
      <c r="C314" s="62">
        <v>2024</v>
      </c>
      <c r="D314" s="154">
        <v>409.6</v>
      </c>
    </row>
    <row r="315" spans="1:4" x14ac:dyDescent="0.3">
      <c r="A315" s="62" t="s">
        <v>328</v>
      </c>
      <c r="B315" s="62" t="s">
        <v>17</v>
      </c>
      <c r="C315" s="62">
        <v>2018</v>
      </c>
      <c r="D315" s="154">
        <v>408.31150000000002</v>
      </c>
    </row>
    <row r="316" spans="1:4" x14ac:dyDescent="0.3">
      <c r="A316" s="62" t="s">
        <v>461</v>
      </c>
      <c r="B316" s="62" t="s">
        <v>17</v>
      </c>
      <c r="C316" s="62">
        <v>2015</v>
      </c>
      <c r="D316" s="154">
        <v>396.61200000000002</v>
      </c>
    </row>
    <row r="317" spans="1:4" x14ac:dyDescent="0.3">
      <c r="A317" t="s">
        <v>273</v>
      </c>
      <c r="B317" t="s">
        <v>17</v>
      </c>
      <c r="C317" s="62">
        <v>2021</v>
      </c>
      <c r="D317" s="151">
        <v>390.11585200000002</v>
      </c>
    </row>
    <row r="318" spans="1:4" x14ac:dyDescent="0.3">
      <c r="A318" s="62" t="s">
        <v>451</v>
      </c>
      <c r="B318" s="62" t="s">
        <v>17</v>
      </c>
      <c r="C318" s="62">
        <v>2018</v>
      </c>
      <c r="D318" s="154">
        <v>378.21199999999999</v>
      </c>
    </row>
    <row r="319" spans="1:4" x14ac:dyDescent="0.3">
      <c r="A319" t="s">
        <v>290</v>
      </c>
      <c r="B319" t="s">
        <v>17</v>
      </c>
      <c r="C319" s="62">
        <v>2016</v>
      </c>
      <c r="D319" s="151">
        <v>362.78699999999998</v>
      </c>
    </row>
    <row r="320" spans="1:4" x14ac:dyDescent="0.3">
      <c r="A320" t="s">
        <v>198</v>
      </c>
      <c r="B320" t="s">
        <v>17</v>
      </c>
      <c r="C320" s="62">
        <v>2015</v>
      </c>
      <c r="D320" s="151">
        <v>345.61500000000001</v>
      </c>
    </row>
    <row r="321" spans="1:4" x14ac:dyDescent="0.3">
      <c r="A321" s="62" t="s">
        <v>867</v>
      </c>
      <c r="B321" s="62" t="s">
        <v>17</v>
      </c>
      <c r="C321" s="62">
        <v>2024</v>
      </c>
      <c r="D321" s="154">
        <v>343.86</v>
      </c>
    </row>
    <row r="322" spans="1:4" x14ac:dyDescent="0.3">
      <c r="A322" s="62" t="s">
        <v>458</v>
      </c>
      <c r="B322" s="62" t="s">
        <v>17</v>
      </c>
      <c r="C322" s="62">
        <v>2018</v>
      </c>
      <c r="D322" s="154">
        <v>339.86</v>
      </c>
    </row>
    <row r="323" spans="1:4" x14ac:dyDescent="0.3">
      <c r="A323" s="62" t="s">
        <v>303</v>
      </c>
      <c r="B323" s="62" t="s">
        <v>17</v>
      </c>
      <c r="C323" s="62">
        <v>2021</v>
      </c>
      <c r="D323" s="154">
        <v>338.911</v>
      </c>
    </row>
    <row r="324" spans="1:4" x14ac:dyDescent="0.3">
      <c r="A324" s="62" t="s">
        <v>868</v>
      </c>
      <c r="B324" s="62" t="s">
        <v>17</v>
      </c>
      <c r="C324" s="62">
        <v>2024</v>
      </c>
      <c r="D324" s="154">
        <v>334.6</v>
      </c>
    </row>
    <row r="325" spans="1:4" x14ac:dyDescent="0.3">
      <c r="A325" t="s">
        <v>874</v>
      </c>
      <c r="B325" t="s">
        <v>17</v>
      </c>
      <c r="C325" s="62">
        <v>2024</v>
      </c>
      <c r="D325" s="151">
        <v>307.75749999999999</v>
      </c>
    </row>
    <row r="326" spans="1:4" x14ac:dyDescent="0.3">
      <c r="A326" s="62" t="s">
        <v>878</v>
      </c>
      <c r="B326" s="62" t="s">
        <v>17</v>
      </c>
      <c r="C326" s="62">
        <v>2024</v>
      </c>
      <c r="D326" s="154">
        <v>294.3</v>
      </c>
    </row>
    <row r="327" spans="1:4" x14ac:dyDescent="0.3">
      <c r="A327" s="62" t="s">
        <v>597</v>
      </c>
      <c r="B327" s="62" t="s">
        <v>17</v>
      </c>
      <c r="C327" s="62">
        <v>2022</v>
      </c>
      <c r="D327" s="154">
        <v>293.15183300000001</v>
      </c>
    </row>
    <row r="328" spans="1:4" x14ac:dyDescent="0.3">
      <c r="A328" s="62" t="s">
        <v>599</v>
      </c>
      <c r="B328" s="62" t="s">
        <v>17</v>
      </c>
      <c r="C328" s="62">
        <v>2022</v>
      </c>
      <c r="D328" s="154">
        <v>290.17099999999999</v>
      </c>
    </row>
    <row r="329" spans="1:4" x14ac:dyDescent="0.3">
      <c r="A329" s="62" t="s">
        <v>692</v>
      </c>
      <c r="B329" s="62" t="s">
        <v>17</v>
      </c>
      <c r="C329" s="62">
        <v>2023</v>
      </c>
      <c r="D329" s="154">
        <v>283.916</v>
      </c>
    </row>
    <row r="330" spans="1:4" x14ac:dyDescent="0.3">
      <c r="A330" t="s">
        <v>314</v>
      </c>
      <c r="B330" t="s">
        <v>17</v>
      </c>
      <c r="C330" s="62">
        <v>2022</v>
      </c>
      <c r="D330" s="151">
        <v>275.52600000000001</v>
      </c>
    </row>
    <row r="331" spans="1:4" x14ac:dyDescent="0.3">
      <c r="A331" t="s">
        <v>509</v>
      </c>
      <c r="B331" t="s">
        <v>17</v>
      </c>
      <c r="C331" s="62">
        <v>2018</v>
      </c>
      <c r="D331" s="151">
        <v>267.42250000000001</v>
      </c>
    </row>
    <row r="332" spans="1:4" x14ac:dyDescent="0.3">
      <c r="A332" s="62" t="s">
        <v>696</v>
      </c>
      <c r="B332" s="62" t="s">
        <v>17</v>
      </c>
      <c r="C332" s="62">
        <v>2023</v>
      </c>
      <c r="D332" s="154">
        <v>266.56778600000001</v>
      </c>
    </row>
    <row r="333" spans="1:4" x14ac:dyDescent="0.3">
      <c r="A333" t="s">
        <v>258</v>
      </c>
      <c r="B333" t="s">
        <v>17</v>
      </c>
      <c r="C333" s="62">
        <v>2021</v>
      </c>
      <c r="D333" s="151">
        <v>254.080005</v>
      </c>
    </row>
    <row r="334" spans="1:4" x14ac:dyDescent="0.3">
      <c r="A334" s="62" t="s">
        <v>693</v>
      </c>
      <c r="B334" s="62" t="s">
        <v>17</v>
      </c>
      <c r="C334" s="62">
        <v>2023</v>
      </c>
      <c r="D334" s="154">
        <v>251.11799999999999</v>
      </c>
    </row>
    <row r="335" spans="1:4" x14ac:dyDescent="0.3">
      <c r="A335" s="62" t="s">
        <v>697</v>
      </c>
      <c r="B335" s="62" t="s">
        <v>17</v>
      </c>
      <c r="C335" s="62">
        <v>2023</v>
      </c>
      <c r="D335" s="154">
        <v>244.35593599999999</v>
      </c>
    </row>
    <row r="336" spans="1:4" x14ac:dyDescent="0.3">
      <c r="A336" t="s">
        <v>210</v>
      </c>
      <c r="B336" t="s">
        <v>17</v>
      </c>
      <c r="C336" s="62">
        <v>2024</v>
      </c>
      <c r="D336" s="151">
        <v>241.11600000000001</v>
      </c>
    </row>
    <row r="337" spans="1:4" x14ac:dyDescent="0.3">
      <c r="A337" s="62" t="s">
        <v>705</v>
      </c>
      <c r="B337" s="62" t="s">
        <v>17</v>
      </c>
      <c r="C337" s="62">
        <v>2023</v>
      </c>
      <c r="D337" s="154">
        <v>240.00659799999997</v>
      </c>
    </row>
    <row r="338" spans="1:4" x14ac:dyDescent="0.3">
      <c r="A338" s="62" t="s">
        <v>603</v>
      </c>
      <c r="B338" s="62" t="s">
        <v>17</v>
      </c>
      <c r="C338" s="62">
        <v>2022</v>
      </c>
      <c r="D338" s="154">
        <v>227.24250000000001</v>
      </c>
    </row>
    <row r="339" spans="1:4" x14ac:dyDescent="0.3">
      <c r="A339" t="s">
        <v>416</v>
      </c>
      <c r="B339" t="s">
        <v>17</v>
      </c>
      <c r="C339" s="62">
        <v>2021</v>
      </c>
      <c r="D339" s="151">
        <v>224.07300000000001</v>
      </c>
    </row>
    <row r="340" spans="1:4" x14ac:dyDescent="0.3">
      <c r="A340" s="62" t="s">
        <v>882</v>
      </c>
      <c r="B340" s="62" t="s">
        <v>17</v>
      </c>
      <c r="C340" s="62">
        <v>2024</v>
      </c>
      <c r="D340" s="154">
        <v>219.85499999999999</v>
      </c>
    </row>
    <row r="341" spans="1:4" x14ac:dyDescent="0.3">
      <c r="A341" s="62" t="s">
        <v>700</v>
      </c>
      <c r="B341" s="62" t="s">
        <v>17</v>
      </c>
      <c r="C341" s="62">
        <v>2023</v>
      </c>
      <c r="D341" s="154">
        <v>202.02799999999999</v>
      </c>
    </row>
    <row r="342" spans="1:4" x14ac:dyDescent="0.3">
      <c r="A342" s="62" t="s">
        <v>889</v>
      </c>
      <c r="B342" s="62" t="s">
        <v>17</v>
      </c>
      <c r="C342" s="62">
        <v>2024</v>
      </c>
      <c r="D342" s="154">
        <v>195.65700000000001</v>
      </c>
    </row>
    <row r="343" spans="1:4" x14ac:dyDescent="0.3">
      <c r="A343" s="62" t="s">
        <v>457</v>
      </c>
      <c r="B343" s="62" t="s">
        <v>17</v>
      </c>
      <c r="C343" s="62">
        <v>2020</v>
      </c>
      <c r="D343" s="154">
        <v>177.97037899999998</v>
      </c>
    </row>
    <row r="344" spans="1:4" x14ac:dyDescent="0.3">
      <c r="A344" s="62" t="s">
        <v>608</v>
      </c>
      <c r="B344" s="62" t="s">
        <v>17</v>
      </c>
      <c r="C344" s="62">
        <v>2022</v>
      </c>
      <c r="D344" s="154">
        <v>176.96100000000001</v>
      </c>
    </row>
    <row r="345" spans="1:4" x14ac:dyDescent="0.3">
      <c r="A345" s="62" t="s">
        <v>706</v>
      </c>
      <c r="B345" s="62" t="s">
        <v>17</v>
      </c>
      <c r="C345" s="62">
        <v>2023</v>
      </c>
      <c r="D345" s="154">
        <v>174.47833</v>
      </c>
    </row>
    <row r="346" spans="1:4" x14ac:dyDescent="0.3">
      <c r="A346" s="62" t="s">
        <v>328</v>
      </c>
      <c r="B346" s="62" t="s">
        <v>17</v>
      </c>
      <c r="C346" s="62">
        <v>2014</v>
      </c>
      <c r="D346" s="154">
        <v>173.32900000000001</v>
      </c>
    </row>
    <row r="347" spans="1:4" x14ac:dyDescent="0.3">
      <c r="A347" s="62" t="s">
        <v>576</v>
      </c>
      <c r="B347" s="62" t="s">
        <v>17</v>
      </c>
      <c r="C347" s="62">
        <v>2023</v>
      </c>
      <c r="D347" s="154">
        <v>165.43100000000001</v>
      </c>
    </row>
    <row r="348" spans="1:4" x14ac:dyDescent="0.3">
      <c r="A348" s="62" t="s">
        <v>898</v>
      </c>
      <c r="B348" s="62" t="s">
        <v>17</v>
      </c>
      <c r="C348" s="62">
        <v>2024</v>
      </c>
      <c r="D348" s="154">
        <v>158.41249999999999</v>
      </c>
    </row>
    <row r="349" spans="1:4" x14ac:dyDescent="0.3">
      <c r="A349" t="s">
        <v>290</v>
      </c>
      <c r="B349" t="s">
        <v>17</v>
      </c>
      <c r="C349" s="62">
        <v>2023</v>
      </c>
      <c r="D349" s="151">
        <v>143.41018800000001</v>
      </c>
    </row>
    <row r="350" spans="1:4" x14ac:dyDescent="0.3">
      <c r="A350" s="62" t="s">
        <v>328</v>
      </c>
      <c r="B350" s="62" t="s">
        <v>17</v>
      </c>
      <c r="C350" s="62">
        <v>2022</v>
      </c>
      <c r="D350" s="154">
        <v>130.89251400000001</v>
      </c>
    </row>
    <row r="351" spans="1:4" x14ac:dyDescent="0.3">
      <c r="A351" t="s">
        <v>333</v>
      </c>
      <c r="B351" t="s">
        <v>17</v>
      </c>
      <c r="C351" s="62">
        <v>2020</v>
      </c>
      <c r="D351" s="151">
        <v>130.45619400000001</v>
      </c>
    </row>
    <row r="352" spans="1:4" x14ac:dyDescent="0.3">
      <c r="A352" t="s">
        <v>903</v>
      </c>
      <c r="B352" t="s">
        <v>17</v>
      </c>
      <c r="C352" s="62">
        <v>2024</v>
      </c>
      <c r="D352" s="151">
        <v>121.468</v>
      </c>
    </row>
    <row r="353" spans="1:4" x14ac:dyDescent="0.3">
      <c r="A353" t="s">
        <v>272</v>
      </c>
      <c r="B353" t="s">
        <v>17</v>
      </c>
      <c r="C353" s="62">
        <v>2021</v>
      </c>
      <c r="D353" s="151">
        <v>119.556</v>
      </c>
    </row>
    <row r="354" spans="1:4" x14ac:dyDescent="0.3">
      <c r="A354" t="s">
        <v>520</v>
      </c>
      <c r="B354" t="s">
        <v>17</v>
      </c>
      <c r="C354" s="62">
        <v>2021</v>
      </c>
      <c r="D354" s="151">
        <v>117.943</v>
      </c>
    </row>
    <row r="355" spans="1:4" x14ac:dyDescent="0.3">
      <c r="A355" s="62" t="s">
        <v>481</v>
      </c>
      <c r="B355" s="62" t="s">
        <v>17</v>
      </c>
      <c r="C355" s="62">
        <v>2024</v>
      </c>
      <c r="D355" s="154">
        <v>110.8145</v>
      </c>
    </row>
    <row r="356" spans="1:4" x14ac:dyDescent="0.3">
      <c r="A356" s="62" t="s">
        <v>461</v>
      </c>
      <c r="B356" s="62" t="s">
        <v>17</v>
      </c>
      <c r="C356" s="62">
        <v>2021</v>
      </c>
      <c r="D356" s="154">
        <v>109.1525</v>
      </c>
    </row>
    <row r="357" spans="1:4" x14ac:dyDescent="0.3">
      <c r="A357" s="62" t="s">
        <v>457</v>
      </c>
      <c r="B357" s="62" t="s">
        <v>17</v>
      </c>
      <c r="C357" s="62">
        <v>2024</v>
      </c>
      <c r="D357" s="154">
        <v>108.754</v>
      </c>
    </row>
    <row r="358" spans="1:4" x14ac:dyDescent="0.3">
      <c r="A358" s="62" t="s">
        <v>910</v>
      </c>
      <c r="B358" s="62" t="s">
        <v>17</v>
      </c>
      <c r="C358" s="62">
        <v>2024</v>
      </c>
      <c r="D358" s="154">
        <v>103.96757799999999</v>
      </c>
    </row>
    <row r="359" spans="1:4" x14ac:dyDescent="0.3">
      <c r="A359" t="s">
        <v>722</v>
      </c>
      <c r="B359" t="s">
        <v>17</v>
      </c>
      <c r="C359" s="62">
        <v>2022</v>
      </c>
      <c r="D359" s="154">
        <v>103.56399999999999</v>
      </c>
    </row>
    <row r="360" spans="1:4" x14ac:dyDescent="0.3">
      <c r="A360" t="s">
        <v>333</v>
      </c>
      <c r="B360" t="s">
        <v>17</v>
      </c>
      <c r="C360" s="62">
        <v>2022</v>
      </c>
      <c r="D360" s="151">
        <v>103.464</v>
      </c>
    </row>
    <row r="361" spans="1:4" x14ac:dyDescent="0.3">
      <c r="A361" s="62" t="s">
        <v>479</v>
      </c>
      <c r="B361" s="62" t="s">
        <v>17</v>
      </c>
      <c r="C361" s="62">
        <v>2020</v>
      </c>
      <c r="D361" s="154">
        <v>103.226</v>
      </c>
    </row>
    <row r="362" spans="1:4" x14ac:dyDescent="0.3">
      <c r="A362" s="62" t="s">
        <v>576</v>
      </c>
      <c r="B362" s="62" t="s">
        <v>17</v>
      </c>
      <c r="C362" s="62">
        <v>2024</v>
      </c>
      <c r="D362" s="154">
        <v>96.241</v>
      </c>
    </row>
    <row r="363" spans="1:4" x14ac:dyDescent="0.3">
      <c r="A363" t="s">
        <v>272</v>
      </c>
      <c r="B363" t="s">
        <v>17</v>
      </c>
      <c r="C363" s="62">
        <v>2023</v>
      </c>
      <c r="D363" s="151">
        <v>92.025000000000006</v>
      </c>
    </row>
    <row r="364" spans="1:4" x14ac:dyDescent="0.3">
      <c r="A364" t="s">
        <v>234</v>
      </c>
      <c r="B364" s="62" t="s">
        <v>17</v>
      </c>
      <c r="C364" s="62">
        <v>2024</v>
      </c>
      <c r="D364" s="151">
        <v>85.210999999999999</v>
      </c>
    </row>
    <row r="365" spans="1:4" x14ac:dyDescent="0.3">
      <c r="A365" s="62" t="s">
        <v>659</v>
      </c>
      <c r="B365" s="62" t="s">
        <v>17</v>
      </c>
      <c r="C365" s="62">
        <v>2018</v>
      </c>
      <c r="D365" s="154">
        <v>80.499000000000009</v>
      </c>
    </row>
    <row r="366" spans="1:4" x14ac:dyDescent="0.3">
      <c r="A366" t="s">
        <v>210</v>
      </c>
      <c r="B366" t="s">
        <v>17</v>
      </c>
      <c r="C366" s="62">
        <v>2019</v>
      </c>
      <c r="D366" s="151">
        <v>76.108000000000004</v>
      </c>
    </row>
    <row r="367" spans="1:4" x14ac:dyDescent="0.3">
      <c r="A367" s="62" t="s">
        <v>668</v>
      </c>
      <c r="B367" s="62" t="s">
        <v>17</v>
      </c>
      <c r="C367" s="62">
        <v>2018</v>
      </c>
      <c r="D367" s="154">
        <v>74.873999999999995</v>
      </c>
    </row>
    <row r="368" spans="1:4" x14ac:dyDescent="0.3">
      <c r="A368" t="s">
        <v>440</v>
      </c>
      <c r="B368" t="s">
        <v>17</v>
      </c>
      <c r="C368" s="62">
        <v>2020</v>
      </c>
      <c r="D368" s="151">
        <v>73.48</v>
      </c>
    </row>
    <row r="369" spans="1:4" x14ac:dyDescent="0.3">
      <c r="A369" s="62" t="s">
        <v>543</v>
      </c>
      <c r="B369" s="62" t="s">
        <v>17</v>
      </c>
      <c r="C369" s="62">
        <v>2023</v>
      </c>
      <c r="D369" s="154">
        <v>70.062452000000008</v>
      </c>
    </row>
    <row r="370" spans="1:4" x14ac:dyDescent="0.3">
      <c r="A370" t="s">
        <v>290</v>
      </c>
      <c r="B370" t="s">
        <v>17</v>
      </c>
      <c r="C370" s="62">
        <v>2021</v>
      </c>
      <c r="D370" s="151">
        <v>61.714500000000001</v>
      </c>
    </row>
    <row r="371" spans="1:4" x14ac:dyDescent="0.3">
      <c r="A371" t="s">
        <v>168</v>
      </c>
      <c r="B371" t="s">
        <v>17</v>
      </c>
      <c r="C371" s="62">
        <v>2018</v>
      </c>
      <c r="D371" s="151">
        <v>60.529000000000003</v>
      </c>
    </row>
    <row r="372" spans="1:4" x14ac:dyDescent="0.3">
      <c r="A372" s="62" t="s">
        <v>486</v>
      </c>
      <c r="B372" s="62" t="s">
        <v>17</v>
      </c>
      <c r="C372" s="62">
        <v>2019</v>
      </c>
      <c r="D372" s="154">
        <v>59.186999999999998</v>
      </c>
    </row>
    <row r="373" spans="1:4" x14ac:dyDescent="0.3">
      <c r="A373" s="62" t="s">
        <v>457</v>
      </c>
      <c r="B373" s="62" t="s">
        <v>17</v>
      </c>
      <c r="C373" s="62">
        <v>2023</v>
      </c>
      <c r="D373" s="154">
        <v>58.155999999999999</v>
      </c>
    </row>
    <row r="374" spans="1:4" x14ac:dyDescent="0.3">
      <c r="A374" t="s">
        <v>449</v>
      </c>
      <c r="B374" t="s">
        <v>17</v>
      </c>
      <c r="C374" s="62">
        <v>2019</v>
      </c>
      <c r="D374" s="151">
        <v>47.618000000000002</v>
      </c>
    </row>
    <row r="375" spans="1:4" x14ac:dyDescent="0.3">
      <c r="A375" s="62" t="s">
        <v>485</v>
      </c>
      <c r="B375" s="62" t="s">
        <v>17</v>
      </c>
      <c r="C375" s="62">
        <v>2018</v>
      </c>
      <c r="D375" s="154">
        <v>47.603000000000002</v>
      </c>
    </row>
    <row r="376" spans="1:4" x14ac:dyDescent="0.3">
      <c r="A376" s="62" t="s">
        <v>457</v>
      </c>
      <c r="B376" s="62" t="s">
        <v>17</v>
      </c>
      <c r="C376" s="62">
        <v>2021</v>
      </c>
      <c r="D376" s="154">
        <v>46.074148000000001</v>
      </c>
    </row>
    <row r="377" spans="1:4" x14ac:dyDescent="0.3">
      <c r="A377" s="62" t="s">
        <v>659</v>
      </c>
      <c r="B377" s="62" t="s">
        <v>17</v>
      </c>
      <c r="C377" s="62">
        <v>2020</v>
      </c>
      <c r="D377" s="154">
        <v>43.569860000000006</v>
      </c>
    </row>
    <row r="378" spans="1:4" x14ac:dyDescent="0.3">
      <c r="A378" s="62" t="s">
        <v>585</v>
      </c>
      <c r="B378" s="62" t="s">
        <v>17</v>
      </c>
      <c r="C378" s="62">
        <v>2019</v>
      </c>
      <c r="D378" s="154">
        <v>43.213999999999999</v>
      </c>
    </row>
    <row r="379" spans="1:4" x14ac:dyDescent="0.3">
      <c r="A379" t="s">
        <v>293</v>
      </c>
      <c r="B379" t="s">
        <v>17</v>
      </c>
      <c r="C379" s="62">
        <v>2023</v>
      </c>
      <c r="D379" s="151">
        <v>41.665148000000002</v>
      </c>
    </row>
    <row r="380" spans="1:4" x14ac:dyDescent="0.3">
      <c r="A380" t="s">
        <v>509</v>
      </c>
      <c r="B380" t="s">
        <v>17</v>
      </c>
      <c r="C380" s="62">
        <v>2016</v>
      </c>
      <c r="D380" s="151">
        <v>37.877000000000002</v>
      </c>
    </row>
    <row r="381" spans="1:4" x14ac:dyDescent="0.3">
      <c r="A381" s="62" t="s">
        <v>454</v>
      </c>
      <c r="B381" s="62" t="s">
        <v>17</v>
      </c>
      <c r="C381" s="62">
        <v>2024</v>
      </c>
      <c r="D381" s="154">
        <v>27.492146999999999</v>
      </c>
    </row>
    <row r="382" spans="1:4" x14ac:dyDescent="0.3">
      <c r="A382" t="s">
        <v>333</v>
      </c>
      <c r="B382" t="s">
        <v>17</v>
      </c>
      <c r="C382" s="62">
        <v>2021</v>
      </c>
      <c r="D382" s="151">
        <v>22.455500000000001</v>
      </c>
    </row>
    <row r="383" spans="1:4" x14ac:dyDescent="0.3">
      <c r="A383" s="62" t="s">
        <v>659</v>
      </c>
      <c r="B383" s="62" t="s">
        <v>17</v>
      </c>
      <c r="C383" s="62">
        <v>2017</v>
      </c>
      <c r="D383" s="154">
        <v>20.1205</v>
      </c>
    </row>
    <row r="384" spans="1:4" x14ac:dyDescent="0.3">
      <c r="A384" s="62" t="s">
        <v>659</v>
      </c>
      <c r="B384" s="62" t="s">
        <v>17</v>
      </c>
      <c r="C384" s="62">
        <v>2021</v>
      </c>
      <c r="D384" s="154">
        <v>18.260535999999998</v>
      </c>
    </row>
    <row r="385" spans="1:4" x14ac:dyDescent="0.3">
      <c r="A385" s="62" t="s">
        <v>647</v>
      </c>
      <c r="B385" s="62" t="s">
        <v>17</v>
      </c>
      <c r="C385" s="62">
        <v>2021</v>
      </c>
      <c r="D385" s="154">
        <v>15.127768</v>
      </c>
    </row>
    <row r="386" spans="1:4" x14ac:dyDescent="0.3">
      <c r="A386" s="62" t="s">
        <v>359</v>
      </c>
      <c r="B386" s="62" t="s">
        <v>17</v>
      </c>
      <c r="C386" s="62">
        <v>2022</v>
      </c>
      <c r="D386" s="154">
        <v>14.848000000000001</v>
      </c>
    </row>
    <row r="387" spans="1:4" x14ac:dyDescent="0.3">
      <c r="A387" s="62" t="s">
        <v>599</v>
      </c>
      <c r="B387" s="62" t="s">
        <v>17</v>
      </c>
      <c r="C387" s="62">
        <v>2024</v>
      </c>
      <c r="D387" s="154">
        <v>11.609</v>
      </c>
    </row>
    <row r="388" spans="1:4" x14ac:dyDescent="0.3">
      <c r="A388" t="s">
        <v>273</v>
      </c>
      <c r="B388" t="s">
        <v>17</v>
      </c>
      <c r="C388" s="62">
        <v>2023</v>
      </c>
      <c r="D388" s="151">
        <v>11.353</v>
      </c>
    </row>
    <row r="389" spans="1:4" x14ac:dyDescent="0.3">
      <c r="A389" s="62" t="s">
        <v>179</v>
      </c>
      <c r="B389" s="62" t="s">
        <v>17</v>
      </c>
      <c r="C389" s="62">
        <v>2016</v>
      </c>
      <c r="D389" s="154">
        <v>9.9779999999999998</v>
      </c>
    </row>
    <row r="390" spans="1:4" x14ac:dyDescent="0.3">
      <c r="A390" s="62" t="s">
        <v>647</v>
      </c>
      <c r="B390" s="62" t="s">
        <v>17</v>
      </c>
      <c r="C390" s="62">
        <v>2017</v>
      </c>
      <c r="D390" s="154">
        <v>8.4439999999999991</v>
      </c>
    </row>
    <row r="391" spans="1:4" x14ac:dyDescent="0.3">
      <c r="A391" s="62" t="s">
        <v>458</v>
      </c>
      <c r="B391" s="62" t="s">
        <v>17</v>
      </c>
      <c r="C391" s="62">
        <v>2023</v>
      </c>
      <c r="D391" s="154">
        <v>7.306</v>
      </c>
    </row>
    <row r="392" spans="1:4" x14ac:dyDescent="0.3">
      <c r="A392" s="62" t="s">
        <v>659</v>
      </c>
      <c r="B392" s="62" t="s">
        <v>17</v>
      </c>
      <c r="C392" s="62">
        <v>2019</v>
      </c>
      <c r="D392" s="154">
        <v>6.875</v>
      </c>
    </row>
    <row r="393" spans="1:4" x14ac:dyDescent="0.3">
      <c r="A393" s="62" t="s">
        <v>647</v>
      </c>
      <c r="B393" s="62" t="s">
        <v>17</v>
      </c>
      <c r="C393" s="62">
        <v>2018</v>
      </c>
      <c r="D393" s="154">
        <v>6.2759999999999998</v>
      </c>
    </row>
    <row r="394" spans="1:4" x14ac:dyDescent="0.3">
      <c r="A394" t="s">
        <v>131</v>
      </c>
      <c r="B394" t="s">
        <v>17</v>
      </c>
      <c r="C394" s="62">
        <v>2021</v>
      </c>
      <c r="D394" s="151">
        <v>4.0090000000000003</v>
      </c>
    </row>
    <row r="395" spans="1:4" x14ac:dyDescent="0.3">
      <c r="A395" s="62" t="s">
        <v>647</v>
      </c>
      <c r="B395" s="62" t="s">
        <v>17</v>
      </c>
      <c r="C395" s="62">
        <v>2019</v>
      </c>
      <c r="D395" s="154">
        <v>2.76</v>
      </c>
    </row>
    <row r="396" spans="1:4" x14ac:dyDescent="0.3">
      <c r="A396" s="62" t="s">
        <v>647</v>
      </c>
      <c r="B396" s="62" t="s">
        <v>17</v>
      </c>
      <c r="C396" s="62">
        <v>2022</v>
      </c>
      <c r="D396" s="154">
        <v>1.4550340000000002</v>
      </c>
    </row>
    <row r="397" spans="1:4" x14ac:dyDescent="0.3">
      <c r="A397" s="62" t="s">
        <v>647</v>
      </c>
      <c r="B397" s="62" t="s">
        <v>17</v>
      </c>
      <c r="C397" s="62">
        <v>2020</v>
      </c>
      <c r="D397" s="154">
        <v>1.450172</v>
      </c>
    </row>
    <row r="398" spans="1:4" x14ac:dyDescent="0.3">
      <c r="A398" t="s">
        <v>449</v>
      </c>
      <c r="B398" t="s">
        <v>17</v>
      </c>
      <c r="C398" s="62">
        <v>2024</v>
      </c>
      <c r="D398" s="151">
        <v>1.3320000000000001</v>
      </c>
    </row>
    <row r="399" spans="1:4" x14ac:dyDescent="0.3">
      <c r="A399" s="62" t="s">
        <v>647</v>
      </c>
      <c r="B399" s="62" t="s">
        <v>17</v>
      </c>
      <c r="C399" s="62">
        <v>2015</v>
      </c>
      <c r="D399" s="154">
        <v>0.63200000000000001</v>
      </c>
    </row>
    <row r="400" spans="1:4" x14ac:dyDescent="0.3">
      <c r="A400" s="62" t="s">
        <v>659</v>
      </c>
      <c r="B400" s="62" t="s">
        <v>17</v>
      </c>
      <c r="C400" s="62">
        <v>2022</v>
      </c>
      <c r="D400" s="154">
        <v>0.54378099999999996</v>
      </c>
    </row>
    <row r="401" spans="1:4" x14ac:dyDescent="0.3">
      <c r="A401" s="62" t="s">
        <v>181</v>
      </c>
      <c r="B401" s="62" t="s">
        <v>17</v>
      </c>
      <c r="C401" s="62">
        <v>2024</v>
      </c>
      <c r="D401" s="154">
        <v>0.53</v>
      </c>
    </row>
    <row r="402" spans="1:4" x14ac:dyDescent="0.3">
      <c r="A402" s="62" t="s">
        <v>659</v>
      </c>
      <c r="B402" s="62" t="s">
        <v>17</v>
      </c>
      <c r="C402" s="62">
        <v>2016</v>
      </c>
      <c r="D402" s="154">
        <v>0.13300000000000001</v>
      </c>
    </row>
    <row r="403" spans="1:4" x14ac:dyDescent="0.3">
      <c r="A403" t="s">
        <v>134</v>
      </c>
      <c r="B403" t="s">
        <v>135</v>
      </c>
      <c r="C403" s="62">
        <v>2022</v>
      </c>
      <c r="D403" s="151">
        <v>13968.121999999999</v>
      </c>
    </row>
    <row r="404" spans="1:4" x14ac:dyDescent="0.3">
      <c r="A404" t="s">
        <v>299</v>
      </c>
      <c r="B404" t="s">
        <v>135</v>
      </c>
      <c r="C404" s="62">
        <v>2021</v>
      </c>
      <c r="D404" s="151">
        <v>5634.4594999999999</v>
      </c>
    </row>
    <row r="405" spans="1:4" x14ac:dyDescent="0.3">
      <c r="A405" t="s">
        <v>299</v>
      </c>
      <c r="B405" t="s">
        <v>135</v>
      </c>
      <c r="C405" s="62">
        <v>2020</v>
      </c>
      <c r="D405" s="151">
        <v>3282.3420000000001</v>
      </c>
    </row>
    <row r="406" spans="1:4" x14ac:dyDescent="0.3">
      <c r="A406" t="s">
        <v>134</v>
      </c>
      <c r="B406" t="s">
        <v>135</v>
      </c>
      <c r="C406" s="62">
        <v>2021</v>
      </c>
      <c r="D406" s="151">
        <v>1501.74</v>
      </c>
    </row>
    <row r="407" spans="1:4" x14ac:dyDescent="0.3">
      <c r="A407" t="s">
        <v>299</v>
      </c>
      <c r="B407" t="s">
        <v>135</v>
      </c>
      <c r="C407" s="62">
        <v>2022</v>
      </c>
      <c r="D407" s="151">
        <v>540.76949999999999</v>
      </c>
    </row>
    <row r="408" spans="1:4" x14ac:dyDescent="0.3">
      <c r="A408" t="s">
        <v>44</v>
      </c>
      <c r="B408" t="s">
        <v>45</v>
      </c>
      <c r="C408" s="62">
        <v>2020</v>
      </c>
      <c r="D408" s="151">
        <v>122472.171388</v>
      </c>
    </row>
    <row r="409" spans="1:4" x14ac:dyDescent="0.3">
      <c r="A409" t="s">
        <v>44</v>
      </c>
      <c r="B409" t="s">
        <v>45</v>
      </c>
      <c r="C409" s="62">
        <v>2019</v>
      </c>
      <c r="D409" s="151">
        <v>86560.470667000001</v>
      </c>
    </row>
    <row r="410" spans="1:4" x14ac:dyDescent="0.3">
      <c r="A410" t="s">
        <v>44</v>
      </c>
      <c r="B410" t="s">
        <v>45</v>
      </c>
      <c r="C410" s="62">
        <v>2021</v>
      </c>
      <c r="D410" s="151">
        <v>84815.099134000004</v>
      </c>
    </row>
    <row r="411" spans="1:4" x14ac:dyDescent="0.3">
      <c r="A411" t="s">
        <v>44</v>
      </c>
      <c r="B411" t="s">
        <v>45</v>
      </c>
      <c r="C411" s="62">
        <v>2022</v>
      </c>
      <c r="D411" s="151">
        <v>76926.503484999994</v>
      </c>
    </row>
    <row r="412" spans="1:4" x14ac:dyDescent="0.3">
      <c r="A412" t="s">
        <v>44</v>
      </c>
      <c r="B412" t="s">
        <v>45</v>
      </c>
      <c r="C412" s="62">
        <v>2018</v>
      </c>
      <c r="D412" s="151">
        <v>65423.803167000005</v>
      </c>
    </row>
    <row r="413" spans="1:4" x14ac:dyDescent="0.3">
      <c r="A413" t="s">
        <v>44</v>
      </c>
      <c r="B413" t="s">
        <v>45</v>
      </c>
      <c r="C413" s="62">
        <v>2023</v>
      </c>
      <c r="D413" s="151">
        <v>58878.502697999997</v>
      </c>
    </row>
    <row r="414" spans="1:4" x14ac:dyDescent="0.3">
      <c r="A414" t="s">
        <v>85</v>
      </c>
      <c r="B414" t="s">
        <v>45</v>
      </c>
      <c r="C414" s="62">
        <v>2018</v>
      </c>
      <c r="D414" s="151">
        <v>56995.741167000007</v>
      </c>
    </row>
    <row r="415" spans="1:4" x14ac:dyDescent="0.3">
      <c r="A415" t="s">
        <v>79</v>
      </c>
      <c r="B415" t="s">
        <v>45</v>
      </c>
      <c r="C415" s="62">
        <v>2019</v>
      </c>
      <c r="D415" s="151">
        <v>53699.053899999999</v>
      </c>
    </row>
    <row r="416" spans="1:4" x14ac:dyDescent="0.3">
      <c r="A416" t="s">
        <v>79</v>
      </c>
      <c r="B416" t="s">
        <v>45</v>
      </c>
      <c r="C416" s="62">
        <v>2018</v>
      </c>
      <c r="D416" s="151">
        <v>50566.033000000003</v>
      </c>
    </row>
    <row r="417" spans="1:4" x14ac:dyDescent="0.3">
      <c r="A417" t="s">
        <v>70</v>
      </c>
      <c r="B417" t="s">
        <v>45</v>
      </c>
      <c r="C417" s="62">
        <v>2021</v>
      </c>
      <c r="D417" s="151">
        <v>48115.710531999997</v>
      </c>
    </row>
    <row r="418" spans="1:4" x14ac:dyDescent="0.3">
      <c r="A418" t="s">
        <v>85</v>
      </c>
      <c r="B418" t="s">
        <v>45</v>
      </c>
      <c r="C418" s="62">
        <v>2019</v>
      </c>
      <c r="D418" s="151">
        <v>47279.826165999999</v>
      </c>
    </row>
    <row r="419" spans="1:4" x14ac:dyDescent="0.3">
      <c r="A419" t="s">
        <v>85</v>
      </c>
      <c r="B419" t="s">
        <v>45</v>
      </c>
      <c r="C419" s="62">
        <v>2013</v>
      </c>
      <c r="D419" s="151">
        <v>46649.651999999995</v>
      </c>
    </row>
    <row r="420" spans="1:4" x14ac:dyDescent="0.3">
      <c r="A420" t="s">
        <v>85</v>
      </c>
      <c r="B420" t="s">
        <v>45</v>
      </c>
      <c r="C420" s="62">
        <v>2016</v>
      </c>
      <c r="D420" s="151">
        <v>44844.348167000004</v>
      </c>
    </row>
    <row r="421" spans="1:4" x14ac:dyDescent="0.3">
      <c r="A421" t="s">
        <v>70</v>
      </c>
      <c r="B421" t="s">
        <v>45</v>
      </c>
      <c r="C421" s="62">
        <v>2022</v>
      </c>
      <c r="D421" s="151">
        <v>44440.879023000001</v>
      </c>
    </row>
    <row r="422" spans="1:4" x14ac:dyDescent="0.3">
      <c r="A422" t="s">
        <v>85</v>
      </c>
      <c r="B422" t="s">
        <v>45</v>
      </c>
      <c r="C422" s="62">
        <v>2017</v>
      </c>
      <c r="D422" s="151">
        <v>42507.936999999998</v>
      </c>
    </row>
    <row r="423" spans="1:4" x14ac:dyDescent="0.3">
      <c r="A423" t="s">
        <v>85</v>
      </c>
      <c r="B423" t="s">
        <v>45</v>
      </c>
      <c r="C423" s="62">
        <v>2021</v>
      </c>
      <c r="D423" s="151">
        <v>40794.200546</v>
      </c>
    </row>
    <row r="424" spans="1:4" x14ac:dyDescent="0.3">
      <c r="A424" t="s">
        <v>85</v>
      </c>
      <c r="B424" t="s">
        <v>45</v>
      </c>
      <c r="C424" s="62">
        <v>2015</v>
      </c>
      <c r="D424" s="151">
        <v>40201.293001000005</v>
      </c>
    </row>
    <row r="425" spans="1:4" x14ac:dyDescent="0.3">
      <c r="A425" t="s">
        <v>44</v>
      </c>
      <c r="B425" t="s">
        <v>45</v>
      </c>
      <c r="C425" s="62">
        <v>2024</v>
      </c>
      <c r="D425" s="151">
        <v>39069.259005</v>
      </c>
    </row>
    <row r="426" spans="1:4" x14ac:dyDescent="0.3">
      <c r="A426" t="s">
        <v>85</v>
      </c>
      <c r="B426" t="s">
        <v>45</v>
      </c>
      <c r="C426" s="62">
        <v>2014</v>
      </c>
      <c r="D426" s="151">
        <v>37722.266666000003</v>
      </c>
    </row>
    <row r="427" spans="1:4" x14ac:dyDescent="0.3">
      <c r="A427" t="s">
        <v>85</v>
      </c>
      <c r="B427" t="s">
        <v>45</v>
      </c>
      <c r="C427" s="62">
        <v>2020</v>
      </c>
      <c r="D427" s="151">
        <v>37062.261116000001</v>
      </c>
    </row>
    <row r="428" spans="1:4" x14ac:dyDescent="0.3">
      <c r="A428" t="s">
        <v>85</v>
      </c>
      <c r="B428" t="s">
        <v>45</v>
      </c>
      <c r="C428" s="62">
        <v>2023</v>
      </c>
      <c r="D428" s="151">
        <v>35202.109936000001</v>
      </c>
    </row>
    <row r="429" spans="1:4" x14ac:dyDescent="0.3">
      <c r="A429" t="s">
        <v>79</v>
      </c>
      <c r="B429" t="s">
        <v>45</v>
      </c>
      <c r="C429" s="62">
        <v>2022</v>
      </c>
      <c r="D429" s="151">
        <v>33972.844864999999</v>
      </c>
    </row>
    <row r="430" spans="1:4" x14ac:dyDescent="0.3">
      <c r="A430" t="s">
        <v>85</v>
      </c>
      <c r="B430" t="s">
        <v>45</v>
      </c>
      <c r="C430" s="62">
        <v>2022</v>
      </c>
      <c r="D430" s="151">
        <v>33444.696452000004</v>
      </c>
    </row>
    <row r="431" spans="1:4" x14ac:dyDescent="0.3">
      <c r="A431" t="s">
        <v>79</v>
      </c>
      <c r="B431" t="s">
        <v>45</v>
      </c>
      <c r="C431" s="62">
        <v>2020</v>
      </c>
      <c r="D431" s="151">
        <v>32849.406348999997</v>
      </c>
    </row>
    <row r="432" spans="1:4" x14ac:dyDescent="0.3">
      <c r="A432" t="s">
        <v>79</v>
      </c>
      <c r="B432" t="s">
        <v>45</v>
      </c>
      <c r="C432" s="62">
        <v>2021</v>
      </c>
      <c r="D432" s="151">
        <v>32314.007631</v>
      </c>
    </row>
    <row r="433" spans="1:4" x14ac:dyDescent="0.3">
      <c r="A433" t="s">
        <v>44</v>
      </c>
      <c r="B433" t="s">
        <v>45</v>
      </c>
      <c r="C433" s="62">
        <v>2017</v>
      </c>
      <c r="D433" s="151">
        <v>31804.572</v>
      </c>
    </row>
    <row r="434" spans="1:4" x14ac:dyDescent="0.3">
      <c r="A434" t="s">
        <v>85</v>
      </c>
      <c r="B434" t="s">
        <v>45</v>
      </c>
      <c r="C434" s="62">
        <v>2024</v>
      </c>
      <c r="D434" s="151">
        <v>29901.751541999998</v>
      </c>
    </row>
    <row r="435" spans="1:4" x14ac:dyDescent="0.3">
      <c r="A435" t="s">
        <v>70</v>
      </c>
      <c r="B435" t="s">
        <v>45</v>
      </c>
      <c r="C435" s="62">
        <v>2020</v>
      </c>
      <c r="D435" s="151">
        <v>27869.595836</v>
      </c>
    </row>
    <row r="436" spans="1:4" x14ac:dyDescent="0.3">
      <c r="A436" t="s">
        <v>79</v>
      </c>
      <c r="B436" t="s">
        <v>45</v>
      </c>
      <c r="C436" s="62">
        <v>2024</v>
      </c>
      <c r="D436" s="151">
        <v>24193.638888999998</v>
      </c>
    </row>
    <row r="437" spans="1:4" x14ac:dyDescent="0.3">
      <c r="A437" t="s">
        <v>178</v>
      </c>
      <c r="B437" t="s">
        <v>45</v>
      </c>
      <c r="C437" s="62">
        <v>2018</v>
      </c>
      <c r="D437" s="151">
        <v>23873.539000000001</v>
      </c>
    </row>
    <row r="438" spans="1:4" x14ac:dyDescent="0.3">
      <c r="A438" t="s">
        <v>70</v>
      </c>
      <c r="B438" t="s">
        <v>45</v>
      </c>
      <c r="C438" s="62">
        <v>2023</v>
      </c>
      <c r="D438" s="151">
        <v>23055.261285</v>
      </c>
    </row>
    <row r="439" spans="1:4" x14ac:dyDescent="0.3">
      <c r="A439" t="s">
        <v>70</v>
      </c>
      <c r="B439" t="s">
        <v>45</v>
      </c>
      <c r="C439" s="62">
        <v>2019</v>
      </c>
      <c r="D439" s="151">
        <v>20932.854500000001</v>
      </c>
    </row>
    <row r="440" spans="1:4" x14ac:dyDescent="0.3">
      <c r="A440" t="s">
        <v>178</v>
      </c>
      <c r="B440" t="s">
        <v>45</v>
      </c>
      <c r="C440" s="62">
        <v>2019</v>
      </c>
      <c r="D440" s="151">
        <v>16805.275032999998</v>
      </c>
    </row>
    <row r="441" spans="1:4" x14ac:dyDescent="0.3">
      <c r="A441" t="s">
        <v>44</v>
      </c>
      <c r="B441" t="s">
        <v>45</v>
      </c>
      <c r="C441" s="62">
        <v>2016</v>
      </c>
      <c r="D441" s="151">
        <v>15845.844999999999</v>
      </c>
    </row>
    <row r="442" spans="1:4" x14ac:dyDescent="0.3">
      <c r="A442" t="s">
        <v>79</v>
      </c>
      <c r="B442" t="s">
        <v>45</v>
      </c>
      <c r="C442" s="62">
        <v>2017</v>
      </c>
      <c r="D442" s="151">
        <v>15533.962</v>
      </c>
    </row>
    <row r="443" spans="1:4" x14ac:dyDescent="0.3">
      <c r="A443" t="s">
        <v>79</v>
      </c>
      <c r="B443" t="s">
        <v>45</v>
      </c>
      <c r="C443" s="62">
        <v>2023</v>
      </c>
      <c r="D443" s="151">
        <v>15121.651645</v>
      </c>
    </row>
    <row r="444" spans="1:4" x14ac:dyDescent="0.3">
      <c r="A444" t="s">
        <v>196</v>
      </c>
      <c r="B444" t="s">
        <v>45</v>
      </c>
      <c r="C444" s="62">
        <v>2021</v>
      </c>
      <c r="D444" s="151">
        <v>11959.438719</v>
      </c>
    </row>
    <row r="445" spans="1:4" x14ac:dyDescent="0.3">
      <c r="A445" t="s">
        <v>178</v>
      </c>
      <c r="B445" t="s">
        <v>45</v>
      </c>
      <c r="C445" s="62">
        <v>2021</v>
      </c>
      <c r="D445" s="151">
        <v>9778.5665000000008</v>
      </c>
    </row>
    <row r="446" spans="1:4" x14ac:dyDescent="0.3">
      <c r="A446" s="62" t="s">
        <v>535</v>
      </c>
      <c r="B446" s="62" t="s">
        <v>45</v>
      </c>
      <c r="C446" s="62">
        <v>2022</v>
      </c>
      <c r="D446" s="154">
        <v>8329.7275369999988</v>
      </c>
    </row>
    <row r="447" spans="1:4" x14ac:dyDescent="0.3">
      <c r="A447" t="s">
        <v>178</v>
      </c>
      <c r="B447" t="s">
        <v>45</v>
      </c>
      <c r="C447" s="62">
        <v>2022</v>
      </c>
      <c r="D447" s="151">
        <v>7153.3197449999998</v>
      </c>
    </row>
    <row r="448" spans="1:4" x14ac:dyDescent="0.3">
      <c r="A448" t="s">
        <v>44</v>
      </c>
      <c r="B448" t="s">
        <v>45</v>
      </c>
      <c r="C448" s="62">
        <v>2015</v>
      </c>
      <c r="D448" s="151">
        <v>5410.8879999999999</v>
      </c>
    </row>
    <row r="449" spans="1:4" x14ac:dyDescent="0.3">
      <c r="A449" t="s">
        <v>208</v>
      </c>
      <c r="B449" t="s">
        <v>45</v>
      </c>
      <c r="C449" s="62">
        <v>2022</v>
      </c>
      <c r="D449" s="151">
        <v>4436.1329999999998</v>
      </c>
    </row>
    <row r="450" spans="1:4" x14ac:dyDescent="0.3">
      <c r="A450" t="s">
        <v>70</v>
      </c>
      <c r="B450" t="s">
        <v>45</v>
      </c>
      <c r="C450" s="62">
        <v>2018</v>
      </c>
      <c r="D450" s="151">
        <v>3967.1529999999998</v>
      </c>
    </row>
    <row r="451" spans="1:4" x14ac:dyDescent="0.3">
      <c r="A451" t="s">
        <v>196</v>
      </c>
      <c r="B451" t="s">
        <v>45</v>
      </c>
      <c r="C451" s="62">
        <v>2022</v>
      </c>
      <c r="D451" s="151">
        <v>3817.5749000000001</v>
      </c>
    </row>
    <row r="452" spans="1:4" x14ac:dyDescent="0.3">
      <c r="A452" t="s">
        <v>208</v>
      </c>
      <c r="B452" t="s">
        <v>45</v>
      </c>
      <c r="C452" s="62">
        <v>2023</v>
      </c>
      <c r="D452" s="151">
        <v>3439.6048890000002</v>
      </c>
    </row>
    <row r="453" spans="1:4" x14ac:dyDescent="0.3">
      <c r="A453" t="s">
        <v>208</v>
      </c>
      <c r="B453" t="s">
        <v>45</v>
      </c>
      <c r="C453" s="62">
        <v>2021</v>
      </c>
      <c r="D453" s="151">
        <v>3082.1425989999998</v>
      </c>
    </row>
    <row r="454" spans="1:4" x14ac:dyDescent="0.3">
      <c r="A454" t="s">
        <v>178</v>
      </c>
      <c r="B454" t="s">
        <v>45</v>
      </c>
      <c r="C454" s="62">
        <v>2023</v>
      </c>
      <c r="D454" s="151">
        <v>2899.980133</v>
      </c>
    </row>
    <row r="455" spans="1:4" x14ac:dyDescent="0.3">
      <c r="A455" t="s">
        <v>44</v>
      </c>
      <c r="B455" t="s">
        <v>45</v>
      </c>
      <c r="C455" s="62">
        <v>2014</v>
      </c>
      <c r="D455" s="151">
        <v>1598.2349999999999</v>
      </c>
    </row>
    <row r="456" spans="1:4" x14ac:dyDescent="0.3">
      <c r="A456" t="s">
        <v>259</v>
      </c>
      <c r="B456" t="s">
        <v>45</v>
      </c>
      <c r="C456" s="62">
        <v>2022</v>
      </c>
      <c r="D456" s="151">
        <v>1555.9489779999999</v>
      </c>
    </row>
    <row r="457" spans="1:4" x14ac:dyDescent="0.3">
      <c r="A457" t="s">
        <v>70</v>
      </c>
      <c r="B457" t="s">
        <v>45</v>
      </c>
      <c r="C457" s="62">
        <v>2016</v>
      </c>
      <c r="D457" s="151">
        <v>1459.605</v>
      </c>
    </row>
    <row r="458" spans="1:4" x14ac:dyDescent="0.3">
      <c r="A458" t="s">
        <v>70</v>
      </c>
      <c r="B458" t="s">
        <v>45</v>
      </c>
      <c r="C458" s="62">
        <v>2024</v>
      </c>
      <c r="D458" s="151">
        <v>1277.82645</v>
      </c>
    </row>
    <row r="459" spans="1:4" x14ac:dyDescent="0.3">
      <c r="A459" t="s">
        <v>259</v>
      </c>
      <c r="B459" t="s">
        <v>45</v>
      </c>
      <c r="C459" s="62">
        <v>2021</v>
      </c>
      <c r="D459" s="151">
        <v>1079.5676529999998</v>
      </c>
    </row>
    <row r="460" spans="1:4" x14ac:dyDescent="0.3">
      <c r="A460" t="s">
        <v>196</v>
      </c>
      <c r="B460" t="s">
        <v>45</v>
      </c>
      <c r="C460" s="62">
        <v>2020</v>
      </c>
      <c r="D460" s="151">
        <v>959.33650699999998</v>
      </c>
    </row>
    <row r="461" spans="1:4" x14ac:dyDescent="0.3">
      <c r="A461" s="62" t="s">
        <v>571</v>
      </c>
      <c r="B461" s="62" t="s">
        <v>45</v>
      </c>
      <c r="C461" s="62">
        <v>2022</v>
      </c>
      <c r="D461" s="154">
        <v>869.05849999999998</v>
      </c>
    </row>
    <row r="462" spans="1:4" x14ac:dyDescent="0.3">
      <c r="A462" t="s">
        <v>196</v>
      </c>
      <c r="B462" t="s">
        <v>45</v>
      </c>
      <c r="C462" s="62">
        <v>2019</v>
      </c>
      <c r="D462" s="151">
        <v>427.34</v>
      </c>
    </row>
    <row r="463" spans="1:4" x14ac:dyDescent="0.3">
      <c r="A463" t="s">
        <v>178</v>
      </c>
      <c r="B463" t="s">
        <v>45</v>
      </c>
      <c r="C463" s="62">
        <v>2017</v>
      </c>
      <c r="D463" s="151">
        <v>322.86599999999999</v>
      </c>
    </row>
    <row r="464" spans="1:4" x14ac:dyDescent="0.3">
      <c r="A464" t="s">
        <v>208</v>
      </c>
      <c r="B464" t="s">
        <v>45</v>
      </c>
      <c r="C464" s="62">
        <v>2020</v>
      </c>
      <c r="D464" s="151">
        <v>246.923</v>
      </c>
    </row>
    <row r="465" spans="1:4" x14ac:dyDescent="0.3">
      <c r="A465" t="s">
        <v>44</v>
      </c>
      <c r="B465" t="s">
        <v>45</v>
      </c>
      <c r="C465" s="62">
        <v>2013</v>
      </c>
      <c r="D465" s="151">
        <v>207.02799999999999</v>
      </c>
    </row>
    <row r="466" spans="1:4" x14ac:dyDescent="0.3">
      <c r="A466" t="s">
        <v>178</v>
      </c>
      <c r="B466" t="s">
        <v>45</v>
      </c>
      <c r="C466" s="62">
        <v>2020</v>
      </c>
      <c r="D466" s="151">
        <v>55.396000000000001</v>
      </c>
    </row>
    <row r="467" spans="1:4" x14ac:dyDescent="0.3">
      <c r="A467" t="s">
        <v>178</v>
      </c>
      <c r="B467" t="s">
        <v>45</v>
      </c>
      <c r="C467" s="62">
        <v>2024</v>
      </c>
      <c r="D467" s="151">
        <v>2.8239580000000002</v>
      </c>
    </row>
    <row r="468" spans="1:4" x14ac:dyDescent="0.3">
      <c r="A468" t="s">
        <v>208</v>
      </c>
      <c r="B468" t="s">
        <v>45</v>
      </c>
      <c r="C468" s="62">
        <v>2024</v>
      </c>
      <c r="D468" s="151">
        <v>0.74399999999999999</v>
      </c>
    </row>
    <row r="469" spans="1:4" x14ac:dyDescent="0.3">
      <c r="A469" s="62" t="s">
        <v>132</v>
      </c>
      <c r="B469" s="62" t="s">
        <v>129</v>
      </c>
      <c r="C469" s="62">
        <v>2018</v>
      </c>
      <c r="D469" s="154">
        <v>140517.71650000001</v>
      </c>
    </row>
    <row r="470" spans="1:4" x14ac:dyDescent="0.3">
      <c r="A470" s="62" t="s">
        <v>132</v>
      </c>
      <c r="B470" s="62" t="s">
        <v>129</v>
      </c>
      <c r="C470" s="62">
        <v>2019</v>
      </c>
      <c r="D470" s="154">
        <v>109625.907833</v>
      </c>
    </row>
    <row r="471" spans="1:4" x14ac:dyDescent="0.3">
      <c r="A471" t="s">
        <v>327</v>
      </c>
      <c r="B471" t="s">
        <v>129</v>
      </c>
      <c r="C471" s="62">
        <v>2018</v>
      </c>
      <c r="D471" s="151">
        <v>80994.956999999995</v>
      </c>
    </row>
    <row r="472" spans="1:4" x14ac:dyDescent="0.3">
      <c r="A472" t="s">
        <v>327</v>
      </c>
      <c r="B472" t="s">
        <v>129</v>
      </c>
      <c r="C472" s="62">
        <v>2017</v>
      </c>
      <c r="D472" s="151">
        <v>63487.406499999997</v>
      </c>
    </row>
    <row r="473" spans="1:4" x14ac:dyDescent="0.3">
      <c r="A473" t="s">
        <v>177</v>
      </c>
      <c r="B473" t="s">
        <v>129</v>
      </c>
      <c r="C473" s="62">
        <v>2020</v>
      </c>
      <c r="D473" s="151">
        <v>60687.165500000003</v>
      </c>
    </row>
    <row r="474" spans="1:4" x14ac:dyDescent="0.3">
      <c r="A474" t="s">
        <v>128</v>
      </c>
      <c r="B474" t="s">
        <v>129</v>
      </c>
      <c r="C474" s="62">
        <v>2019</v>
      </c>
      <c r="D474" s="151">
        <v>51990.378920000003</v>
      </c>
    </row>
    <row r="475" spans="1:4" x14ac:dyDescent="0.3">
      <c r="A475" s="62" t="s">
        <v>261</v>
      </c>
      <c r="B475" s="62" t="s">
        <v>129</v>
      </c>
      <c r="C475" s="62">
        <v>2024</v>
      </c>
      <c r="D475" s="154">
        <v>44996.603291000007</v>
      </c>
    </row>
    <row r="476" spans="1:4" x14ac:dyDescent="0.3">
      <c r="A476" s="62" t="s">
        <v>132</v>
      </c>
      <c r="B476" s="62" t="s">
        <v>129</v>
      </c>
      <c r="C476" s="62">
        <v>2020</v>
      </c>
      <c r="D476" s="154">
        <v>40099.274608</v>
      </c>
    </row>
    <row r="477" spans="1:4" x14ac:dyDescent="0.3">
      <c r="A477" t="s">
        <v>327</v>
      </c>
      <c r="B477" t="s">
        <v>129</v>
      </c>
      <c r="C477" s="62">
        <v>2019</v>
      </c>
      <c r="D477" s="151">
        <v>38738.768000000004</v>
      </c>
    </row>
    <row r="478" spans="1:4" x14ac:dyDescent="0.3">
      <c r="A478" s="62" t="s">
        <v>132</v>
      </c>
      <c r="B478" s="62" t="s">
        <v>129</v>
      </c>
      <c r="C478" s="62">
        <v>2021</v>
      </c>
      <c r="D478" s="154">
        <v>31247.901080000003</v>
      </c>
    </row>
    <row r="479" spans="1:4" x14ac:dyDescent="0.3">
      <c r="A479" t="s">
        <v>128</v>
      </c>
      <c r="B479" t="s">
        <v>129</v>
      </c>
      <c r="C479" s="62">
        <v>2020</v>
      </c>
      <c r="D479" s="151">
        <v>29880.009028</v>
      </c>
    </row>
    <row r="480" spans="1:4" x14ac:dyDescent="0.3">
      <c r="A480" s="62" t="s">
        <v>261</v>
      </c>
      <c r="B480" s="62" t="s">
        <v>129</v>
      </c>
      <c r="C480" s="62">
        <v>2023</v>
      </c>
      <c r="D480" s="154">
        <v>24983.388726000001</v>
      </c>
    </row>
    <row r="481" spans="1:4" x14ac:dyDescent="0.3">
      <c r="A481" s="62" t="s">
        <v>132</v>
      </c>
      <c r="B481" s="62" t="s">
        <v>129</v>
      </c>
      <c r="C481" s="62">
        <v>2024</v>
      </c>
      <c r="D481" s="154">
        <v>23205.704840999999</v>
      </c>
    </row>
    <row r="482" spans="1:4" x14ac:dyDescent="0.3">
      <c r="A482" t="s">
        <v>128</v>
      </c>
      <c r="B482" t="s">
        <v>129</v>
      </c>
      <c r="C482" s="62">
        <v>2021</v>
      </c>
      <c r="D482" s="151">
        <v>21031.504180000004</v>
      </c>
    </row>
    <row r="483" spans="1:4" x14ac:dyDescent="0.3">
      <c r="A483" s="62" t="s">
        <v>132</v>
      </c>
      <c r="B483" s="62" t="s">
        <v>129</v>
      </c>
      <c r="C483" s="62">
        <v>2023</v>
      </c>
      <c r="D483" s="154">
        <v>20005.311557000001</v>
      </c>
    </row>
    <row r="484" spans="1:4" x14ac:dyDescent="0.3">
      <c r="A484" t="s">
        <v>128</v>
      </c>
      <c r="B484" t="s">
        <v>129</v>
      </c>
      <c r="C484" s="62">
        <v>2018</v>
      </c>
      <c r="D484" s="151">
        <v>19003.012666999999</v>
      </c>
    </row>
    <row r="485" spans="1:4" x14ac:dyDescent="0.3">
      <c r="A485" s="62" t="s">
        <v>464</v>
      </c>
      <c r="B485" s="62" t="s">
        <v>129</v>
      </c>
      <c r="C485" s="62">
        <v>2018</v>
      </c>
      <c r="D485" s="154">
        <v>18784.648000000001</v>
      </c>
    </row>
    <row r="486" spans="1:4" x14ac:dyDescent="0.3">
      <c r="A486" t="s">
        <v>128</v>
      </c>
      <c r="B486" t="s">
        <v>129</v>
      </c>
      <c r="C486" s="62">
        <v>2017</v>
      </c>
      <c r="D486" s="151">
        <v>18763.177500000002</v>
      </c>
    </row>
    <row r="487" spans="1:4" x14ac:dyDescent="0.3">
      <c r="A487" t="s">
        <v>128</v>
      </c>
      <c r="B487" t="s">
        <v>129</v>
      </c>
      <c r="C487" s="62">
        <v>2022</v>
      </c>
      <c r="D487" s="151">
        <v>14937.045281999999</v>
      </c>
    </row>
    <row r="488" spans="1:4" x14ac:dyDescent="0.3">
      <c r="A488" s="62" t="s">
        <v>132</v>
      </c>
      <c r="B488" s="62" t="s">
        <v>129</v>
      </c>
      <c r="C488" s="62">
        <v>2022</v>
      </c>
      <c r="D488" s="154">
        <v>13975.613014</v>
      </c>
    </row>
    <row r="489" spans="1:4" x14ac:dyDescent="0.3">
      <c r="A489" t="s">
        <v>177</v>
      </c>
      <c r="B489" t="s">
        <v>129</v>
      </c>
      <c r="C489" s="62">
        <v>2021</v>
      </c>
      <c r="D489" s="151">
        <v>13912.132374000001</v>
      </c>
    </row>
    <row r="490" spans="1:4" x14ac:dyDescent="0.3">
      <c r="A490" t="s">
        <v>327</v>
      </c>
      <c r="B490" t="s">
        <v>129</v>
      </c>
      <c r="C490" s="62">
        <v>2016</v>
      </c>
      <c r="D490" s="151">
        <v>13549.380500000001</v>
      </c>
    </row>
    <row r="491" spans="1:4" x14ac:dyDescent="0.3">
      <c r="A491" t="s">
        <v>128</v>
      </c>
      <c r="B491" t="s">
        <v>129</v>
      </c>
      <c r="C491" s="62">
        <v>2016</v>
      </c>
      <c r="D491" s="151">
        <v>10556.529</v>
      </c>
    </row>
    <row r="492" spans="1:4" x14ac:dyDescent="0.3">
      <c r="A492" s="62" t="s">
        <v>464</v>
      </c>
      <c r="B492" s="62" t="s">
        <v>129</v>
      </c>
      <c r="C492" s="62">
        <v>2021</v>
      </c>
      <c r="D492" s="154">
        <v>9047.9545319999997</v>
      </c>
    </row>
    <row r="493" spans="1:4" x14ac:dyDescent="0.3">
      <c r="A493" t="s">
        <v>194</v>
      </c>
      <c r="B493" t="s">
        <v>129</v>
      </c>
      <c r="C493" s="62">
        <v>2021</v>
      </c>
      <c r="D493" s="151">
        <v>7321.561189</v>
      </c>
    </row>
    <row r="494" spans="1:4" x14ac:dyDescent="0.3">
      <c r="A494" t="s">
        <v>177</v>
      </c>
      <c r="B494" t="s">
        <v>129</v>
      </c>
      <c r="C494" s="62">
        <v>2022</v>
      </c>
      <c r="D494" s="151">
        <v>7041.9407039999996</v>
      </c>
    </row>
    <row r="495" spans="1:4" x14ac:dyDescent="0.3">
      <c r="A495" s="62" t="s">
        <v>261</v>
      </c>
      <c r="B495" s="62" t="s">
        <v>129</v>
      </c>
      <c r="C495" s="62">
        <v>2019</v>
      </c>
      <c r="D495" s="154">
        <v>5847.9319999999998</v>
      </c>
    </row>
    <row r="496" spans="1:4" x14ac:dyDescent="0.3">
      <c r="A496" t="s">
        <v>194</v>
      </c>
      <c r="B496" t="s">
        <v>129</v>
      </c>
      <c r="C496" s="62">
        <v>2022</v>
      </c>
      <c r="D496" s="151">
        <v>5617.9786189999995</v>
      </c>
    </row>
    <row r="497" spans="1:4" x14ac:dyDescent="0.3">
      <c r="A497" t="s">
        <v>177</v>
      </c>
      <c r="B497" t="s">
        <v>129</v>
      </c>
      <c r="C497" s="62">
        <v>2023</v>
      </c>
      <c r="D497" s="151">
        <v>5488.6122750000004</v>
      </c>
    </row>
    <row r="498" spans="1:4" x14ac:dyDescent="0.3">
      <c r="A498" t="s">
        <v>194</v>
      </c>
      <c r="B498" t="s">
        <v>129</v>
      </c>
      <c r="C498" s="62">
        <v>2024</v>
      </c>
      <c r="D498" s="151">
        <v>5186.2346529999995</v>
      </c>
    </row>
    <row r="499" spans="1:4" x14ac:dyDescent="0.3">
      <c r="A499" t="s">
        <v>194</v>
      </c>
      <c r="B499" t="s">
        <v>129</v>
      </c>
      <c r="C499" s="62">
        <v>2023</v>
      </c>
      <c r="D499" s="151">
        <v>4869.9248980000002</v>
      </c>
    </row>
    <row r="500" spans="1:4" x14ac:dyDescent="0.3">
      <c r="A500" t="s">
        <v>177</v>
      </c>
      <c r="B500" t="s">
        <v>129</v>
      </c>
      <c r="C500" s="62">
        <v>2019</v>
      </c>
      <c r="D500" s="151">
        <v>4775.3023469999998</v>
      </c>
    </row>
    <row r="501" spans="1:4" x14ac:dyDescent="0.3">
      <c r="A501" t="s">
        <v>327</v>
      </c>
      <c r="B501" t="s">
        <v>129</v>
      </c>
      <c r="C501" s="62">
        <v>2020</v>
      </c>
      <c r="D501" s="151">
        <v>4557.8742360000006</v>
      </c>
    </row>
    <row r="502" spans="1:4" x14ac:dyDescent="0.3">
      <c r="A502" t="s">
        <v>128</v>
      </c>
      <c r="B502" t="s">
        <v>129</v>
      </c>
      <c r="C502" s="62">
        <v>2023</v>
      </c>
      <c r="D502" s="151">
        <v>4426.8237779999999</v>
      </c>
    </row>
    <row r="503" spans="1:4" x14ac:dyDescent="0.3">
      <c r="A503" t="s">
        <v>194</v>
      </c>
      <c r="B503" t="s">
        <v>129</v>
      </c>
      <c r="C503" s="62">
        <v>2020</v>
      </c>
      <c r="D503" s="151">
        <v>4350.2046869999995</v>
      </c>
    </row>
    <row r="504" spans="1:4" x14ac:dyDescent="0.3">
      <c r="A504" t="s">
        <v>177</v>
      </c>
      <c r="B504" t="s">
        <v>129</v>
      </c>
      <c r="C504" s="62">
        <v>2024</v>
      </c>
      <c r="D504" s="151">
        <v>4165.1670000000004</v>
      </c>
    </row>
    <row r="505" spans="1:4" x14ac:dyDescent="0.3">
      <c r="A505" s="62" t="s">
        <v>261</v>
      </c>
      <c r="B505" s="62" t="s">
        <v>129</v>
      </c>
      <c r="C505" s="62">
        <v>2018</v>
      </c>
      <c r="D505" s="154">
        <v>4019.8409999999999</v>
      </c>
    </row>
    <row r="506" spans="1:4" x14ac:dyDescent="0.3">
      <c r="A506" s="62" t="s">
        <v>464</v>
      </c>
      <c r="B506" s="62" t="s">
        <v>129</v>
      </c>
      <c r="C506" s="62">
        <v>2023</v>
      </c>
      <c r="D506" s="154">
        <v>3967.2236669999998</v>
      </c>
    </row>
    <row r="507" spans="1:4" x14ac:dyDescent="0.3">
      <c r="A507" t="s">
        <v>511</v>
      </c>
      <c r="B507" t="s">
        <v>129</v>
      </c>
      <c r="C507" s="62">
        <v>2016</v>
      </c>
      <c r="D507" s="151">
        <v>3713.2850000000003</v>
      </c>
    </row>
    <row r="508" spans="1:4" x14ac:dyDescent="0.3">
      <c r="A508" s="62" t="s">
        <v>464</v>
      </c>
      <c r="B508" s="62" t="s">
        <v>129</v>
      </c>
      <c r="C508" s="62">
        <v>2020</v>
      </c>
      <c r="D508" s="154">
        <v>3100.595284</v>
      </c>
    </row>
    <row r="509" spans="1:4" x14ac:dyDescent="0.3">
      <c r="A509" t="s">
        <v>400</v>
      </c>
      <c r="B509" t="s">
        <v>129</v>
      </c>
      <c r="C509" s="62">
        <v>2019</v>
      </c>
      <c r="D509" s="151">
        <v>2980.0515</v>
      </c>
    </row>
    <row r="510" spans="1:4" x14ac:dyDescent="0.3">
      <c r="A510" t="s">
        <v>511</v>
      </c>
      <c r="B510" t="s">
        <v>129</v>
      </c>
      <c r="C510" s="62">
        <v>2018</v>
      </c>
      <c r="D510" s="151">
        <v>2930.7</v>
      </c>
    </row>
    <row r="511" spans="1:4" x14ac:dyDescent="0.3">
      <c r="A511" t="s">
        <v>417</v>
      </c>
      <c r="B511" t="s">
        <v>129</v>
      </c>
      <c r="C511" s="62">
        <v>2020</v>
      </c>
      <c r="D511" s="151">
        <v>2810.6500929999997</v>
      </c>
    </row>
    <row r="512" spans="1:4" x14ac:dyDescent="0.3">
      <c r="A512" t="s">
        <v>428</v>
      </c>
      <c r="B512" t="s">
        <v>129</v>
      </c>
      <c r="C512" s="62">
        <v>2020</v>
      </c>
      <c r="D512" s="151">
        <v>2256.7150000000001</v>
      </c>
    </row>
    <row r="513" spans="1:4" x14ac:dyDescent="0.3">
      <c r="A513" t="s">
        <v>511</v>
      </c>
      <c r="B513" t="s">
        <v>129</v>
      </c>
      <c r="C513" s="62">
        <v>2017</v>
      </c>
      <c r="D513" s="151">
        <v>2089.172</v>
      </c>
    </row>
    <row r="514" spans="1:4" x14ac:dyDescent="0.3">
      <c r="A514" t="s">
        <v>128</v>
      </c>
      <c r="B514" t="s">
        <v>129</v>
      </c>
      <c r="C514" s="62">
        <v>2015</v>
      </c>
      <c r="D514" s="151">
        <v>1795.1369999999999</v>
      </c>
    </row>
    <row r="515" spans="1:4" x14ac:dyDescent="0.3">
      <c r="A515" s="62" t="s">
        <v>261</v>
      </c>
      <c r="B515" s="62" t="s">
        <v>129</v>
      </c>
      <c r="C515" s="62">
        <v>2022</v>
      </c>
      <c r="D515" s="154">
        <v>1679.4471150000002</v>
      </c>
    </row>
    <row r="516" spans="1:4" x14ac:dyDescent="0.3">
      <c r="A516" t="s">
        <v>288</v>
      </c>
      <c r="B516" t="s">
        <v>129</v>
      </c>
      <c r="C516" s="62">
        <v>2018</v>
      </c>
      <c r="D516" s="151">
        <v>1661.2188330000001</v>
      </c>
    </row>
    <row r="517" spans="1:4" x14ac:dyDescent="0.3">
      <c r="A517" s="62" t="s">
        <v>261</v>
      </c>
      <c r="B517" s="62" t="s">
        <v>129</v>
      </c>
      <c r="C517" s="62">
        <v>2017</v>
      </c>
      <c r="D517" s="154">
        <v>1417.2675000000002</v>
      </c>
    </row>
    <row r="518" spans="1:4" x14ac:dyDescent="0.3">
      <c r="A518" t="s">
        <v>400</v>
      </c>
      <c r="B518" t="s">
        <v>129</v>
      </c>
      <c r="C518" s="62">
        <v>2020</v>
      </c>
      <c r="D518" s="151">
        <v>1141.7849059999999</v>
      </c>
    </row>
    <row r="519" spans="1:4" x14ac:dyDescent="0.3">
      <c r="A519" s="62" t="s">
        <v>464</v>
      </c>
      <c r="B519" s="62" t="s">
        <v>129</v>
      </c>
      <c r="C519" s="62">
        <v>2019</v>
      </c>
      <c r="D519" s="154">
        <v>1136.1769999999999</v>
      </c>
    </row>
    <row r="520" spans="1:4" x14ac:dyDescent="0.3">
      <c r="A520" t="s">
        <v>288</v>
      </c>
      <c r="B520" t="s">
        <v>129</v>
      </c>
      <c r="C520" s="62">
        <v>2021</v>
      </c>
      <c r="D520" s="151">
        <v>1116.4763330000001</v>
      </c>
    </row>
    <row r="521" spans="1:4" x14ac:dyDescent="0.3">
      <c r="A521" t="s">
        <v>428</v>
      </c>
      <c r="B521" t="s">
        <v>129</v>
      </c>
      <c r="C521" s="62">
        <v>2017</v>
      </c>
      <c r="D521" s="151">
        <v>951.13</v>
      </c>
    </row>
    <row r="522" spans="1:4" x14ac:dyDescent="0.3">
      <c r="A522" t="s">
        <v>288</v>
      </c>
      <c r="B522" t="s">
        <v>129</v>
      </c>
      <c r="C522" s="62">
        <v>2022</v>
      </c>
      <c r="D522" s="151">
        <v>839.83988499999998</v>
      </c>
    </row>
    <row r="523" spans="1:4" x14ac:dyDescent="0.3">
      <c r="A523" t="s">
        <v>177</v>
      </c>
      <c r="B523" t="s">
        <v>129</v>
      </c>
      <c r="C523" s="62">
        <v>2016</v>
      </c>
      <c r="D523" s="151">
        <v>799.80600000000004</v>
      </c>
    </row>
    <row r="524" spans="1:4" x14ac:dyDescent="0.3">
      <c r="A524" t="s">
        <v>288</v>
      </c>
      <c r="B524" t="s">
        <v>129</v>
      </c>
      <c r="C524" s="62">
        <v>2020</v>
      </c>
      <c r="D524" s="151">
        <v>799.40380200000004</v>
      </c>
    </row>
    <row r="525" spans="1:4" x14ac:dyDescent="0.3">
      <c r="A525" t="s">
        <v>194</v>
      </c>
      <c r="B525" t="s">
        <v>129</v>
      </c>
      <c r="C525" s="62">
        <v>2019</v>
      </c>
      <c r="D525" s="151">
        <v>776.08500000000004</v>
      </c>
    </row>
    <row r="526" spans="1:4" x14ac:dyDescent="0.3">
      <c r="A526" t="s">
        <v>177</v>
      </c>
      <c r="B526" t="s">
        <v>129</v>
      </c>
      <c r="C526" s="62">
        <v>2017</v>
      </c>
      <c r="D526" s="151">
        <v>664.13800000000003</v>
      </c>
    </row>
    <row r="527" spans="1:4" x14ac:dyDescent="0.3">
      <c r="A527" t="s">
        <v>288</v>
      </c>
      <c r="B527" t="s">
        <v>129</v>
      </c>
      <c r="C527" s="62">
        <v>2019</v>
      </c>
      <c r="D527" s="151">
        <v>649.43399999999997</v>
      </c>
    </row>
    <row r="528" spans="1:4" x14ac:dyDescent="0.3">
      <c r="A528" t="s">
        <v>417</v>
      </c>
      <c r="B528" t="s">
        <v>129</v>
      </c>
      <c r="C528" s="62">
        <v>2019</v>
      </c>
      <c r="D528" s="151">
        <v>518.351</v>
      </c>
    </row>
    <row r="529" spans="1:4" x14ac:dyDescent="0.3">
      <c r="A529" s="62" t="s">
        <v>261</v>
      </c>
      <c r="B529" s="62" t="s">
        <v>129</v>
      </c>
      <c r="C529" s="62">
        <v>2016</v>
      </c>
      <c r="D529" s="154">
        <v>447.99200000000002</v>
      </c>
    </row>
    <row r="530" spans="1:4" x14ac:dyDescent="0.3">
      <c r="A530" t="s">
        <v>388</v>
      </c>
      <c r="B530" t="s">
        <v>129</v>
      </c>
      <c r="C530" s="62">
        <v>2020</v>
      </c>
      <c r="D530" s="151">
        <v>418.14320799999996</v>
      </c>
    </row>
    <row r="531" spans="1:4" x14ac:dyDescent="0.3">
      <c r="A531" t="s">
        <v>400</v>
      </c>
      <c r="B531" t="s">
        <v>129</v>
      </c>
      <c r="C531" s="62">
        <v>2021</v>
      </c>
      <c r="D531" s="151">
        <v>412.80000000000007</v>
      </c>
    </row>
    <row r="532" spans="1:4" x14ac:dyDescent="0.3">
      <c r="A532" t="s">
        <v>428</v>
      </c>
      <c r="B532" t="s">
        <v>129</v>
      </c>
      <c r="C532" s="62">
        <v>2024</v>
      </c>
      <c r="D532" s="151">
        <v>353.67115999999999</v>
      </c>
    </row>
    <row r="533" spans="1:4" x14ac:dyDescent="0.3">
      <c r="A533" s="62" t="s">
        <v>261</v>
      </c>
      <c r="B533" s="62" t="s">
        <v>129</v>
      </c>
      <c r="C533" s="62">
        <v>2020</v>
      </c>
      <c r="D533" s="154">
        <v>282.78255000000001</v>
      </c>
    </row>
    <row r="534" spans="1:4" x14ac:dyDescent="0.3">
      <c r="A534" t="s">
        <v>511</v>
      </c>
      <c r="B534" t="s">
        <v>129</v>
      </c>
      <c r="C534" s="62">
        <v>2019</v>
      </c>
      <c r="D534" s="151">
        <v>234.54700000000003</v>
      </c>
    </row>
    <row r="535" spans="1:4" x14ac:dyDescent="0.3">
      <c r="A535" t="s">
        <v>388</v>
      </c>
      <c r="B535" t="s">
        <v>129</v>
      </c>
      <c r="C535" s="62">
        <v>2021</v>
      </c>
      <c r="D535" s="151">
        <v>185.827</v>
      </c>
    </row>
    <row r="536" spans="1:4" x14ac:dyDescent="0.3">
      <c r="A536" t="s">
        <v>327</v>
      </c>
      <c r="B536" t="s">
        <v>129</v>
      </c>
      <c r="C536" s="62">
        <v>2024</v>
      </c>
      <c r="D536" s="151">
        <v>185.07400000000001</v>
      </c>
    </row>
    <row r="537" spans="1:4" x14ac:dyDescent="0.3">
      <c r="A537" t="s">
        <v>417</v>
      </c>
      <c r="B537" t="s">
        <v>129</v>
      </c>
      <c r="C537" s="62">
        <v>2021</v>
      </c>
      <c r="D537" s="151">
        <v>131.02177899999998</v>
      </c>
    </row>
    <row r="538" spans="1:4" x14ac:dyDescent="0.3">
      <c r="A538" t="s">
        <v>327</v>
      </c>
      <c r="B538" t="s">
        <v>129</v>
      </c>
      <c r="C538" s="62">
        <v>2022</v>
      </c>
      <c r="D538" s="151">
        <v>128.50299999999999</v>
      </c>
    </row>
    <row r="539" spans="1:4" x14ac:dyDescent="0.3">
      <c r="A539" t="s">
        <v>511</v>
      </c>
      <c r="B539" t="s">
        <v>129</v>
      </c>
      <c r="C539" s="62">
        <v>2020</v>
      </c>
      <c r="D539" s="151">
        <v>98.447533000000007</v>
      </c>
    </row>
    <row r="540" spans="1:4" x14ac:dyDescent="0.3">
      <c r="A540" t="s">
        <v>511</v>
      </c>
      <c r="B540" t="s">
        <v>129</v>
      </c>
      <c r="C540" s="62">
        <v>2021</v>
      </c>
      <c r="D540" s="151">
        <v>29.616641999999999</v>
      </c>
    </row>
    <row r="541" spans="1:4" x14ac:dyDescent="0.3">
      <c r="A541" t="s">
        <v>511</v>
      </c>
      <c r="B541" t="s">
        <v>129</v>
      </c>
      <c r="C541" s="62">
        <v>2023</v>
      </c>
      <c r="D541" s="151">
        <v>5.4832320000000001</v>
      </c>
    </row>
    <row r="542" spans="1:4" x14ac:dyDescent="0.3">
      <c r="A542" t="s">
        <v>428</v>
      </c>
      <c r="B542" t="s">
        <v>129</v>
      </c>
      <c r="C542" s="62">
        <v>2018</v>
      </c>
      <c r="D542" s="151">
        <v>0.54300000000000004</v>
      </c>
    </row>
    <row r="543" spans="1:4" x14ac:dyDescent="0.3">
      <c r="A543" s="62" t="s">
        <v>843</v>
      </c>
      <c r="B543" s="62" t="s">
        <v>114</v>
      </c>
      <c r="C543" s="62">
        <v>2024</v>
      </c>
      <c r="D543" s="154">
        <v>674.92778599999997</v>
      </c>
    </row>
    <row r="544" spans="1:4" x14ac:dyDescent="0.3">
      <c r="A544" s="62" t="s">
        <v>900</v>
      </c>
      <c r="B544" s="62" t="s">
        <v>114</v>
      </c>
      <c r="C544" s="62">
        <v>2024</v>
      </c>
      <c r="D544" s="154">
        <v>146.42949999999999</v>
      </c>
    </row>
    <row r="545" spans="1:4" x14ac:dyDescent="0.3">
      <c r="A545" s="62" t="s">
        <v>191</v>
      </c>
      <c r="B545" s="62" t="s">
        <v>192</v>
      </c>
      <c r="C545" s="62">
        <v>2021</v>
      </c>
      <c r="D545" s="154">
        <v>8230.6146100000005</v>
      </c>
    </row>
    <row r="546" spans="1:4" x14ac:dyDescent="0.3">
      <c r="A546" s="62" t="s">
        <v>191</v>
      </c>
      <c r="B546" s="62" t="s">
        <v>192</v>
      </c>
      <c r="C546" s="62">
        <v>2022</v>
      </c>
      <c r="D546" s="154">
        <v>5752.7602900000002</v>
      </c>
    </row>
    <row r="547" spans="1:4" x14ac:dyDescent="0.3">
      <c r="A547" t="s">
        <v>443</v>
      </c>
      <c r="B547" t="s">
        <v>192</v>
      </c>
      <c r="C547" s="62">
        <v>2021</v>
      </c>
      <c r="D547" s="151">
        <v>2938.607728</v>
      </c>
    </row>
    <row r="548" spans="1:4" x14ac:dyDescent="0.3">
      <c r="A548" t="s">
        <v>443</v>
      </c>
      <c r="B548" t="s">
        <v>192</v>
      </c>
      <c r="C548" s="62">
        <v>2020</v>
      </c>
      <c r="D548" s="151">
        <v>2281.8534419999996</v>
      </c>
    </row>
    <row r="549" spans="1:4" x14ac:dyDescent="0.3">
      <c r="A549" s="62" t="s">
        <v>191</v>
      </c>
      <c r="B549" s="62" t="s">
        <v>192</v>
      </c>
      <c r="C549" s="62">
        <v>2020</v>
      </c>
      <c r="D549" s="154">
        <v>880.52755400000001</v>
      </c>
    </row>
    <row r="550" spans="1:4" x14ac:dyDescent="0.3">
      <c r="A550" s="62" t="s">
        <v>191</v>
      </c>
      <c r="B550" s="62" t="s">
        <v>192</v>
      </c>
      <c r="C550" s="62">
        <v>2019</v>
      </c>
      <c r="D550" s="154">
        <v>465.54500000000002</v>
      </c>
    </row>
    <row r="551" spans="1:4" x14ac:dyDescent="0.3">
      <c r="A551" s="62" t="s">
        <v>593</v>
      </c>
      <c r="B551" s="62" t="s">
        <v>575</v>
      </c>
      <c r="C551" s="62">
        <v>2024</v>
      </c>
      <c r="D551" s="154">
        <v>96679.673776999989</v>
      </c>
    </row>
    <row r="552" spans="1:4" x14ac:dyDescent="0.3">
      <c r="A552" s="62" t="s">
        <v>593</v>
      </c>
      <c r="B552" s="62" t="s">
        <v>575</v>
      </c>
      <c r="C552" s="62">
        <v>2023</v>
      </c>
      <c r="D552" s="154">
        <v>60717.298295000001</v>
      </c>
    </row>
    <row r="553" spans="1:4" x14ac:dyDescent="0.3">
      <c r="A553" s="62" t="s">
        <v>604</v>
      </c>
      <c r="B553" s="62" t="s">
        <v>575</v>
      </c>
      <c r="C553" s="62">
        <v>2023</v>
      </c>
      <c r="D553" s="154">
        <v>31527.524723999999</v>
      </c>
    </row>
    <row r="554" spans="1:4" x14ac:dyDescent="0.3">
      <c r="A554" s="62" t="s">
        <v>604</v>
      </c>
      <c r="B554" s="62" t="s">
        <v>575</v>
      </c>
      <c r="C554" s="62">
        <v>2024</v>
      </c>
      <c r="D554" s="154">
        <v>9870.1273450000008</v>
      </c>
    </row>
    <row r="555" spans="1:4" x14ac:dyDescent="0.3">
      <c r="A555" s="62" t="s">
        <v>221</v>
      </c>
      <c r="B555" s="62" t="s">
        <v>575</v>
      </c>
      <c r="C555" s="62">
        <v>2021</v>
      </c>
      <c r="D555" s="154">
        <v>7197.8642339999997</v>
      </c>
    </row>
    <row r="556" spans="1:4" x14ac:dyDescent="0.3">
      <c r="A556" t="s">
        <v>399</v>
      </c>
      <c r="B556" t="s">
        <v>575</v>
      </c>
      <c r="C556" s="62">
        <v>2020</v>
      </c>
      <c r="D556" s="151">
        <v>3699.566675</v>
      </c>
    </row>
    <row r="557" spans="1:4" x14ac:dyDescent="0.3">
      <c r="A557" s="62" t="s">
        <v>221</v>
      </c>
      <c r="B557" s="62" t="s">
        <v>575</v>
      </c>
      <c r="C557" s="62">
        <v>2022</v>
      </c>
      <c r="D557" s="154">
        <v>3377.9408509999998</v>
      </c>
    </row>
    <row r="558" spans="1:4" x14ac:dyDescent="0.3">
      <c r="A558" s="62" t="s">
        <v>684</v>
      </c>
      <c r="B558" s="62" t="s">
        <v>575</v>
      </c>
      <c r="C558" s="62">
        <v>2024</v>
      </c>
      <c r="D558" s="154">
        <v>2261.7186379999998</v>
      </c>
    </row>
    <row r="559" spans="1:4" x14ac:dyDescent="0.3">
      <c r="A559" s="62" t="s">
        <v>685</v>
      </c>
      <c r="B559" s="62" t="s">
        <v>575</v>
      </c>
      <c r="C559" s="62">
        <v>2024</v>
      </c>
      <c r="D559" s="154">
        <v>1469.1105</v>
      </c>
    </row>
    <row r="560" spans="1:4" x14ac:dyDescent="0.3">
      <c r="A560" s="62" t="s">
        <v>573</v>
      </c>
      <c r="B560" s="62" t="s">
        <v>575</v>
      </c>
      <c r="C560" s="62">
        <v>2022</v>
      </c>
      <c r="D560" s="154">
        <v>735.19338800000003</v>
      </c>
    </row>
    <row r="561" spans="1:4" x14ac:dyDescent="0.3">
      <c r="A561" s="62" t="s">
        <v>574</v>
      </c>
      <c r="B561" s="62" t="s">
        <v>575</v>
      </c>
      <c r="C561" s="62">
        <v>2022</v>
      </c>
      <c r="D561" s="154">
        <v>722.00146999999993</v>
      </c>
    </row>
    <row r="562" spans="1:4" x14ac:dyDescent="0.3">
      <c r="A562" s="62" t="s">
        <v>593</v>
      </c>
      <c r="B562" s="62" t="s">
        <v>575</v>
      </c>
      <c r="C562" s="62">
        <v>2022</v>
      </c>
      <c r="D562" s="154">
        <v>406.28717</v>
      </c>
    </row>
    <row r="563" spans="1:4" x14ac:dyDescent="0.3">
      <c r="A563" s="62" t="s">
        <v>684</v>
      </c>
      <c r="B563" s="62" t="s">
        <v>575</v>
      </c>
      <c r="C563" s="62">
        <v>2023</v>
      </c>
      <c r="D563" s="154">
        <v>349.24208000000004</v>
      </c>
    </row>
    <row r="564" spans="1:4" x14ac:dyDescent="0.3">
      <c r="A564" s="62" t="s">
        <v>685</v>
      </c>
      <c r="B564" s="62" t="s">
        <v>575</v>
      </c>
      <c r="C564" s="62">
        <v>2023</v>
      </c>
      <c r="D564" s="154">
        <v>333.47300000000001</v>
      </c>
    </row>
    <row r="565" spans="1:4" x14ac:dyDescent="0.3">
      <c r="A565" s="62" t="s">
        <v>604</v>
      </c>
      <c r="B565" s="62" t="s">
        <v>575</v>
      </c>
      <c r="C565" s="62">
        <v>2022</v>
      </c>
      <c r="D565" s="154">
        <v>204.93799999999999</v>
      </c>
    </row>
    <row r="566" spans="1:4" x14ac:dyDescent="0.3">
      <c r="A566" s="62" t="s">
        <v>612</v>
      </c>
      <c r="B566" s="62" t="s">
        <v>575</v>
      </c>
      <c r="C566" s="62">
        <v>2022</v>
      </c>
      <c r="D566" s="154">
        <v>150.65600000000001</v>
      </c>
    </row>
    <row r="567" spans="1:4" x14ac:dyDescent="0.3">
      <c r="A567" s="62" t="s">
        <v>574</v>
      </c>
      <c r="B567" s="62" t="s">
        <v>575</v>
      </c>
      <c r="C567" s="62">
        <v>2021</v>
      </c>
      <c r="D567" s="154">
        <v>28.597000000000001</v>
      </c>
    </row>
    <row r="568" spans="1:4" x14ac:dyDescent="0.3">
      <c r="A568" s="62" t="s">
        <v>612</v>
      </c>
      <c r="B568" s="62" t="s">
        <v>575</v>
      </c>
      <c r="C568" s="62">
        <v>2023</v>
      </c>
      <c r="D568" s="154">
        <v>0.503</v>
      </c>
    </row>
    <row r="569" spans="1:4" x14ac:dyDescent="0.3">
      <c r="A569" s="62" t="s">
        <v>612</v>
      </c>
      <c r="B569" s="62" t="s">
        <v>575</v>
      </c>
      <c r="C569" s="62">
        <v>2024</v>
      </c>
      <c r="D569" s="154">
        <v>0.19700000000000001</v>
      </c>
    </row>
    <row r="570" spans="1:4" x14ac:dyDescent="0.3">
      <c r="A570" s="62" t="s">
        <v>872</v>
      </c>
      <c r="B570" s="62" t="s">
        <v>575</v>
      </c>
      <c r="C570" s="62">
        <v>2024</v>
      </c>
      <c r="D570" s="154">
        <v>333.579139</v>
      </c>
    </row>
    <row r="571" spans="1:4" x14ac:dyDescent="0.3">
      <c r="A571" t="s">
        <v>49</v>
      </c>
      <c r="B571" t="s">
        <v>50</v>
      </c>
      <c r="C571" s="62">
        <v>2023</v>
      </c>
      <c r="D571" s="151">
        <v>78657.277700000006</v>
      </c>
    </row>
    <row r="572" spans="1:4" x14ac:dyDescent="0.3">
      <c r="A572" t="s">
        <v>49</v>
      </c>
      <c r="B572" t="s">
        <v>50</v>
      </c>
      <c r="C572" s="62">
        <v>2024</v>
      </c>
      <c r="D572" s="151">
        <v>76971.313506999999</v>
      </c>
    </row>
    <row r="573" spans="1:4" x14ac:dyDescent="0.3">
      <c r="A573" t="s">
        <v>49</v>
      </c>
      <c r="B573" t="s">
        <v>50</v>
      </c>
      <c r="C573" s="62">
        <v>2020</v>
      </c>
      <c r="D573" s="151">
        <v>67544.284290000011</v>
      </c>
    </row>
    <row r="574" spans="1:4" x14ac:dyDescent="0.3">
      <c r="A574" t="s">
        <v>49</v>
      </c>
      <c r="B574" t="s">
        <v>50</v>
      </c>
      <c r="C574" s="62">
        <v>2022</v>
      </c>
      <c r="D574" s="151">
        <v>67369.857669999998</v>
      </c>
    </row>
    <row r="575" spans="1:4" x14ac:dyDescent="0.3">
      <c r="A575" t="s">
        <v>49</v>
      </c>
      <c r="B575" t="s">
        <v>50</v>
      </c>
      <c r="C575" s="62">
        <v>2021</v>
      </c>
      <c r="D575" s="151">
        <v>57929.080981999999</v>
      </c>
    </row>
    <row r="576" spans="1:4" x14ac:dyDescent="0.3">
      <c r="A576" t="s">
        <v>49</v>
      </c>
      <c r="B576" t="s">
        <v>50</v>
      </c>
      <c r="C576" s="62">
        <v>2019</v>
      </c>
      <c r="D576" s="151">
        <v>22525.602370000001</v>
      </c>
    </row>
    <row r="577" spans="1:4" x14ac:dyDescent="0.3">
      <c r="A577" t="s">
        <v>49</v>
      </c>
      <c r="B577" t="s">
        <v>50</v>
      </c>
      <c r="C577" s="62">
        <v>2018</v>
      </c>
      <c r="D577" s="151">
        <v>7662.5574999999999</v>
      </c>
    </row>
    <row r="578" spans="1:4" x14ac:dyDescent="0.3">
      <c r="A578" t="s">
        <v>396</v>
      </c>
      <c r="B578" t="s">
        <v>50</v>
      </c>
      <c r="C578" s="62">
        <v>2018</v>
      </c>
      <c r="D578" s="151">
        <v>666.99099999999999</v>
      </c>
    </row>
    <row r="579" spans="1:4" x14ac:dyDescent="0.3">
      <c r="A579" t="s">
        <v>396</v>
      </c>
      <c r="B579" t="s">
        <v>50</v>
      </c>
      <c r="C579" s="62">
        <v>2021</v>
      </c>
      <c r="D579" s="151">
        <v>323.241333</v>
      </c>
    </row>
    <row r="580" spans="1:4" x14ac:dyDescent="0.3">
      <c r="A580" t="s">
        <v>396</v>
      </c>
      <c r="B580" t="s">
        <v>50</v>
      </c>
      <c r="C580" s="62">
        <v>2017</v>
      </c>
      <c r="D580" s="151">
        <v>265.09800000000001</v>
      </c>
    </row>
    <row r="581" spans="1:4" x14ac:dyDescent="0.3">
      <c r="A581" t="s">
        <v>396</v>
      </c>
      <c r="B581" t="s">
        <v>50</v>
      </c>
      <c r="C581" s="62">
        <v>2016</v>
      </c>
      <c r="D581" s="151">
        <v>234.81100000000001</v>
      </c>
    </row>
    <row r="582" spans="1:4" x14ac:dyDescent="0.3">
      <c r="A582" t="s">
        <v>517</v>
      </c>
      <c r="B582" t="s">
        <v>50</v>
      </c>
      <c r="C582" s="62">
        <v>2020</v>
      </c>
      <c r="D582" s="151">
        <v>93.598891000000009</v>
      </c>
    </row>
    <row r="583" spans="1:4" x14ac:dyDescent="0.3">
      <c r="A583" t="s">
        <v>58</v>
      </c>
      <c r="B583" t="s">
        <v>59</v>
      </c>
      <c r="C583" s="62">
        <v>2022</v>
      </c>
      <c r="D583" s="151">
        <v>56462.638415000001</v>
      </c>
    </row>
    <row r="584" spans="1:4" x14ac:dyDescent="0.3">
      <c r="A584" t="s">
        <v>64</v>
      </c>
      <c r="B584" t="s">
        <v>59</v>
      </c>
      <c r="C584" s="62">
        <v>2022</v>
      </c>
      <c r="D584" s="151">
        <v>54415.254858</v>
      </c>
    </row>
    <row r="585" spans="1:4" x14ac:dyDescent="0.3">
      <c r="A585" t="s">
        <v>64</v>
      </c>
      <c r="B585" t="s">
        <v>59</v>
      </c>
      <c r="C585" s="62">
        <v>2021</v>
      </c>
      <c r="D585" s="151">
        <v>46860.440999999999</v>
      </c>
    </row>
    <row r="586" spans="1:4" x14ac:dyDescent="0.3">
      <c r="A586" t="s">
        <v>58</v>
      </c>
      <c r="B586" t="s">
        <v>59</v>
      </c>
      <c r="C586" s="62">
        <v>2021</v>
      </c>
      <c r="D586" s="151">
        <v>31026.627499999999</v>
      </c>
    </row>
    <row r="587" spans="1:4" x14ac:dyDescent="0.3">
      <c r="A587" t="s">
        <v>186</v>
      </c>
      <c r="B587" t="s">
        <v>59</v>
      </c>
      <c r="C587" s="62">
        <v>2022</v>
      </c>
      <c r="D587" s="151">
        <v>6603.4418930000002</v>
      </c>
    </row>
    <row r="588" spans="1:4" x14ac:dyDescent="0.3">
      <c r="A588" t="s">
        <v>64</v>
      </c>
      <c r="B588" t="s">
        <v>59</v>
      </c>
      <c r="C588" s="62">
        <v>2024</v>
      </c>
      <c r="D588" s="151">
        <v>6468.7889999999998</v>
      </c>
    </row>
    <row r="589" spans="1:4" x14ac:dyDescent="0.3">
      <c r="A589" t="s">
        <v>279</v>
      </c>
      <c r="B589" t="s">
        <v>59</v>
      </c>
      <c r="C589" s="62">
        <v>2022</v>
      </c>
      <c r="D589" s="151">
        <v>1095.2249999999999</v>
      </c>
    </row>
    <row r="590" spans="1:4" x14ac:dyDescent="0.3">
      <c r="A590" t="s">
        <v>186</v>
      </c>
      <c r="B590" t="s">
        <v>59</v>
      </c>
      <c r="C590" s="62">
        <v>2021</v>
      </c>
      <c r="D590" s="151">
        <v>633.38499999999999</v>
      </c>
    </row>
    <row r="591" spans="1:4" x14ac:dyDescent="0.3">
      <c r="A591" t="s">
        <v>186</v>
      </c>
      <c r="B591" t="s">
        <v>59</v>
      </c>
      <c r="C591" s="62">
        <v>2024</v>
      </c>
      <c r="D591" s="151">
        <v>502.26100000000002</v>
      </c>
    </row>
    <row r="592" spans="1:4" x14ac:dyDescent="0.3">
      <c r="A592" t="s">
        <v>377</v>
      </c>
      <c r="B592" t="s">
        <v>59</v>
      </c>
      <c r="C592" s="62">
        <v>2021</v>
      </c>
      <c r="D592" s="151">
        <v>386.63600000000002</v>
      </c>
    </row>
    <row r="593" spans="1:4" x14ac:dyDescent="0.3">
      <c r="A593" t="s">
        <v>311</v>
      </c>
      <c r="B593" t="s">
        <v>59</v>
      </c>
      <c r="C593" s="62">
        <v>2022</v>
      </c>
      <c r="D593" s="151">
        <v>339.08990799999998</v>
      </c>
    </row>
    <row r="594" spans="1:4" x14ac:dyDescent="0.3">
      <c r="A594" t="s">
        <v>311</v>
      </c>
      <c r="B594" t="s">
        <v>59</v>
      </c>
      <c r="C594" s="62">
        <v>2021</v>
      </c>
      <c r="D594" s="151">
        <v>219.37799999999999</v>
      </c>
    </row>
    <row r="595" spans="1:4" x14ac:dyDescent="0.3">
      <c r="A595" t="s">
        <v>344</v>
      </c>
      <c r="B595" t="s">
        <v>59</v>
      </c>
      <c r="C595" s="62">
        <v>2021</v>
      </c>
      <c r="D595" s="151">
        <v>195.22499999999999</v>
      </c>
    </row>
    <row r="596" spans="1:4" x14ac:dyDescent="0.3">
      <c r="A596" t="s">
        <v>279</v>
      </c>
      <c r="B596" t="s">
        <v>59</v>
      </c>
      <c r="C596" s="62">
        <v>2021</v>
      </c>
      <c r="D596" s="151">
        <v>129.624</v>
      </c>
    </row>
    <row r="597" spans="1:4" x14ac:dyDescent="0.3">
      <c r="A597" t="s">
        <v>279</v>
      </c>
      <c r="B597" t="s">
        <v>59</v>
      </c>
      <c r="C597" s="62">
        <v>2024</v>
      </c>
      <c r="D597" s="151">
        <v>121.6925</v>
      </c>
    </row>
    <row r="598" spans="1:4" x14ac:dyDescent="0.3">
      <c r="A598" t="s">
        <v>279</v>
      </c>
      <c r="B598" t="s">
        <v>59</v>
      </c>
      <c r="C598" s="62">
        <v>2023</v>
      </c>
      <c r="D598" s="151">
        <v>112.7075</v>
      </c>
    </row>
    <row r="599" spans="1:4" x14ac:dyDescent="0.3">
      <c r="A599" t="s">
        <v>311</v>
      </c>
      <c r="B599" t="s">
        <v>59</v>
      </c>
      <c r="C599" s="62">
        <v>2023</v>
      </c>
      <c r="D599" s="151">
        <v>111.030227</v>
      </c>
    </row>
    <row r="600" spans="1:4" x14ac:dyDescent="0.3">
      <c r="A600" t="s">
        <v>344</v>
      </c>
      <c r="B600" t="s">
        <v>59</v>
      </c>
      <c r="C600" s="62">
        <v>2022</v>
      </c>
      <c r="D600" s="151">
        <v>46.199148000000001</v>
      </c>
    </row>
    <row r="601" spans="1:4" x14ac:dyDescent="0.3">
      <c r="A601" t="s">
        <v>64</v>
      </c>
      <c r="B601" t="s">
        <v>59</v>
      </c>
      <c r="C601" s="62">
        <v>2023</v>
      </c>
      <c r="D601" s="151">
        <v>21.249500000000001</v>
      </c>
    </row>
    <row r="602" spans="1:4" x14ac:dyDescent="0.3">
      <c r="A602" t="s">
        <v>344</v>
      </c>
      <c r="B602" t="s">
        <v>59</v>
      </c>
      <c r="C602" s="62">
        <v>2023</v>
      </c>
      <c r="D602" s="151">
        <v>0.83100600000000002</v>
      </c>
    </row>
    <row r="603" spans="1:4" x14ac:dyDescent="0.3">
      <c r="A603" t="s">
        <v>384</v>
      </c>
      <c r="B603" t="s">
        <v>282</v>
      </c>
      <c r="C603" s="62">
        <v>2020</v>
      </c>
      <c r="D603" s="151">
        <v>5724.8919999999998</v>
      </c>
    </row>
    <row r="604" spans="1:4" x14ac:dyDescent="0.3">
      <c r="A604" t="s">
        <v>285</v>
      </c>
      <c r="B604" t="s">
        <v>282</v>
      </c>
      <c r="C604" s="62">
        <v>2021</v>
      </c>
      <c r="D604" s="151">
        <v>4709.8766689999993</v>
      </c>
    </row>
    <row r="605" spans="1:4" x14ac:dyDescent="0.3">
      <c r="A605" t="s">
        <v>438</v>
      </c>
      <c r="B605" t="s">
        <v>282</v>
      </c>
      <c r="C605" s="62">
        <v>2021</v>
      </c>
      <c r="D605" s="151">
        <v>2401.2849999999999</v>
      </c>
    </row>
    <row r="606" spans="1:4" x14ac:dyDescent="0.3">
      <c r="A606" t="s">
        <v>9</v>
      </c>
      <c r="B606" t="s">
        <v>282</v>
      </c>
      <c r="C606" s="62">
        <v>2021</v>
      </c>
      <c r="D606" s="151">
        <v>2154.721841</v>
      </c>
    </row>
    <row r="607" spans="1:4" x14ac:dyDescent="0.3">
      <c r="A607" t="s">
        <v>410</v>
      </c>
      <c r="B607" t="s">
        <v>282</v>
      </c>
      <c r="C607" s="62">
        <v>2020</v>
      </c>
      <c r="D607" s="151">
        <v>1767.6758789999999</v>
      </c>
    </row>
    <row r="608" spans="1:4" x14ac:dyDescent="0.3">
      <c r="A608" t="s">
        <v>438</v>
      </c>
      <c r="B608" t="s">
        <v>282</v>
      </c>
      <c r="C608" s="62">
        <v>2020</v>
      </c>
      <c r="D608" s="151">
        <v>1761.087</v>
      </c>
    </row>
    <row r="609" spans="1:4" x14ac:dyDescent="0.3">
      <c r="A609" t="s">
        <v>410</v>
      </c>
      <c r="B609" t="s">
        <v>282</v>
      </c>
      <c r="C609" s="62">
        <v>2019</v>
      </c>
      <c r="D609" s="151">
        <v>1302.509</v>
      </c>
    </row>
    <row r="610" spans="1:4" x14ac:dyDescent="0.3">
      <c r="A610" t="s">
        <v>285</v>
      </c>
      <c r="B610" t="s">
        <v>282</v>
      </c>
      <c r="C610" s="62">
        <v>2022</v>
      </c>
      <c r="D610" s="151">
        <v>958.19525600000009</v>
      </c>
    </row>
    <row r="611" spans="1:4" x14ac:dyDescent="0.3">
      <c r="A611" t="s">
        <v>9</v>
      </c>
      <c r="B611" t="s">
        <v>282</v>
      </c>
      <c r="C611" s="62">
        <v>2022</v>
      </c>
      <c r="D611" s="151">
        <v>909.04387699999995</v>
      </c>
    </row>
    <row r="612" spans="1:4" x14ac:dyDescent="0.3">
      <c r="A612" t="s">
        <v>285</v>
      </c>
      <c r="B612" t="s">
        <v>282</v>
      </c>
      <c r="C612" s="62">
        <v>2020</v>
      </c>
      <c r="D612" s="151">
        <v>848.28755699999999</v>
      </c>
    </row>
    <row r="613" spans="1:4" x14ac:dyDescent="0.3">
      <c r="A613" s="62" t="s">
        <v>592</v>
      </c>
      <c r="B613" s="62" t="s">
        <v>282</v>
      </c>
      <c r="C613" s="62">
        <v>2022</v>
      </c>
      <c r="D613" s="154">
        <v>412.37200000000001</v>
      </c>
    </row>
    <row r="614" spans="1:4" x14ac:dyDescent="0.3">
      <c r="A614" s="62" t="s">
        <v>606</v>
      </c>
      <c r="B614" s="62" t="s">
        <v>282</v>
      </c>
      <c r="C614" s="62">
        <v>2022</v>
      </c>
      <c r="D614" s="154">
        <v>186.40649999999999</v>
      </c>
    </row>
    <row r="615" spans="1:4" x14ac:dyDescent="0.3">
      <c r="A615" t="s">
        <v>9</v>
      </c>
      <c r="B615" t="s">
        <v>282</v>
      </c>
      <c r="C615" s="62">
        <v>2023</v>
      </c>
      <c r="D615" s="151">
        <v>8.7631129999999988</v>
      </c>
    </row>
    <row r="616" spans="1:4" x14ac:dyDescent="0.3">
      <c r="A616" t="s">
        <v>9</v>
      </c>
      <c r="B616" t="s">
        <v>282</v>
      </c>
      <c r="C616" s="62">
        <v>2024</v>
      </c>
      <c r="D616" s="151">
        <v>1.2027999999999999</v>
      </c>
    </row>
    <row r="617" spans="1:4" x14ac:dyDescent="0.3">
      <c r="A617" t="s">
        <v>53</v>
      </c>
      <c r="B617" t="s">
        <v>54</v>
      </c>
      <c r="C617" s="62">
        <v>2018</v>
      </c>
      <c r="D617" s="151">
        <v>182522.19514500001</v>
      </c>
    </row>
    <row r="618" spans="1:4" x14ac:dyDescent="0.3">
      <c r="A618" t="s">
        <v>53</v>
      </c>
      <c r="B618" t="s">
        <v>54</v>
      </c>
      <c r="C618" s="62">
        <v>2019</v>
      </c>
      <c r="D618" s="151">
        <v>141320.42866100001</v>
      </c>
    </row>
    <row r="619" spans="1:4" x14ac:dyDescent="0.3">
      <c r="A619" t="s">
        <v>53</v>
      </c>
      <c r="B619" t="s">
        <v>54</v>
      </c>
      <c r="C619" s="62">
        <v>2021</v>
      </c>
      <c r="D619" s="151">
        <v>118948.75229199999</v>
      </c>
    </row>
    <row r="620" spans="1:4" x14ac:dyDescent="0.3">
      <c r="A620" t="s">
        <v>53</v>
      </c>
      <c r="B620" t="s">
        <v>54</v>
      </c>
      <c r="C620" s="62">
        <v>2017</v>
      </c>
      <c r="D620" s="151">
        <v>90006.392000000007</v>
      </c>
    </row>
    <row r="621" spans="1:4" x14ac:dyDescent="0.3">
      <c r="A621" t="s">
        <v>53</v>
      </c>
      <c r="B621" t="s">
        <v>54</v>
      </c>
      <c r="C621" s="62">
        <v>2020</v>
      </c>
      <c r="D621" s="151">
        <v>62836.947134000002</v>
      </c>
    </row>
    <row r="622" spans="1:4" x14ac:dyDescent="0.3">
      <c r="A622" t="s">
        <v>53</v>
      </c>
      <c r="B622" t="s">
        <v>54</v>
      </c>
      <c r="C622" s="62">
        <v>2022</v>
      </c>
      <c r="D622" s="151">
        <v>56215.917506999998</v>
      </c>
    </row>
    <row r="623" spans="1:4" x14ac:dyDescent="0.3">
      <c r="A623" t="s">
        <v>53</v>
      </c>
      <c r="B623" t="s">
        <v>54</v>
      </c>
      <c r="C623" s="62">
        <v>2023</v>
      </c>
      <c r="D623" s="151">
        <v>36985.847299999994</v>
      </c>
    </row>
    <row r="624" spans="1:4" x14ac:dyDescent="0.3">
      <c r="A624" t="s">
        <v>117</v>
      </c>
      <c r="B624" t="s">
        <v>54</v>
      </c>
      <c r="C624" s="62">
        <v>2021</v>
      </c>
      <c r="D624" s="151">
        <v>34948.789487999995</v>
      </c>
    </row>
    <row r="625" spans="1:4" x14ac:dyDescent="0.3">
      <c r="A625" t="s">
        <v>117</v>
      </c>
      <c r="B625" t="s">
        <v>54</v>
      </c>
      <c r="C625" s="62">
        <v>2020</v>
      </c>
      <c r="D625" s="151">
        <v>34382.894151</v>
      </c>
    </row>
    <row r="626" spans="1:4" x14ac:dyDescent="0.3">
      <c r="A626" t="s">
        <v>117</v>
      </c>
      <c r="B626" t="s">
        <v>54</v>
      </c>
      <c r="C626" s="62">
        <v>2019</v>
      </c>
      <c r="D626" s="151">
        <v>32520.926554999998</v>
      </c>
    </row>
    <row r="627" spans="1:4" x14ac:dyDescent="0.3">
      <c r="A627" t="s">
        <v>117</v>
      </c>
      <c r="B627" t="s">
        <v>54</v>
      </c>
      <c r="C627" s="62">
        <v>2023</v>
      </c>
      <c r="D627" s="151">
        <v>20778.509781000001</v>
      </c>
    </row>
    <row r="628" spans="1:4" x14ac:dyDescent="0.3">
      <c r="A628" t="s">
        <v>117</v>
      </c>
      <c r="B628" t="s">
        <v>54</v>
      </c>
      <c r="C628" s="62">
        <v>2024</v>
      </c>
      <c r="D628" s="151">
        <v>19411.30645</v>
      </c>
    </row>
    <row r="629" spans="1:4" x14ac:dyDescent="0.3">
      <c r="A629" t="s">
        <v>117</v>
      </c>
      <c r="B629" t="s">
        <v>54</v>
      </c>
      <c r="C629" s="62">
        <v>2022</v>
      </c>
      <c r="D629" s="151">
        <v>17146.263701</v>
      </c>
    </row>
    <row r="630" spans="1:4" x14ac:dyDescent="0.3">
      <c r="A630" t="s">
        <v>367</v>
      </c>
      <c r="B630" t="s">
        <v>54</v>
      </c>
      <c r="C630" s="62">
        <v>2019</v>
      </c>
      <c r="D630" s="151">
        <v>15740.083000000001</v>
      </c>
    </row>
    <row r="631" spans="1:4" x14ac:dyDescent="0.3">
      <c r="A631" s="62" t="s">
        <v>332</v>
      </c>
      <c r="B631" s="62" t="s">
        <v>54</v>
      </c>
      <c r="C631" s="62">
        <v>2019</v>
      </c>
      <c r="D631" s="154">
        <v>13170.720499999999</v>
      </c>
    </row>
    <row r="632" spans="1:4" x14ac:dyDescent="0.3">
      <c r="A632" t="s">
        <v>117</v>
      </c>
      <c r="B632" t="s">
        <v>54</v>
      </c>
      <c r="C632" s="62">
        <v>2017</v>
      </c>
      <c r="D632" s="151">
        <v>12376.557500000001</v>
      </c>
    </row>
    <row r="633" spans="1:4" x14ac:dyDescent="0.3">
      <c r="A633" t="s">
        <v>117</v>
      </c>
      <c r="B633" t="s">
        <v>54</v>
      </c>
      <c r="C633" s="62">
        <v>2013</v>
      </c>
      <c r="D633" s="151">
        <v>12337.849</v>
      </c>
    </row>
    <row r="634" spans="1:4" x14ac:dyDescent="0.3">
      <c r="A634" t="s">
        <v>367</v>
      </c>
      <c r="B634" t="s">
        <v>54</v>
      </c>
      <c r="C634" s="62">
        <v>2021</v>
      </c>
      <c r="D634" s="151">
        <v>10411.662691</v>
      </c>
    </row>
    <row r="635" spans="1:4" x14ac:dyDescent="0.3">
      <c r="A635" t="s">
        <v>117</v>
      </c>
      <c r="B635" t="s">
        <v>54</v>
      </c>
      <c r="C635" s="62">
        <v>2018</v>
      </c>
      <c r="D635" s="151">
        <v>9629.1620000000003</v>
      </c>
    </row>
    <row r="636" spans="1:4" x14ac:dyDescent="0.3">
      <c r="A636" t="s">
        <v>117</v>
      </c>
      <c r="B636" t="s">
        <v>54</v>
      </c>
      <c r="C636" s="62">
        <v>2014</v>
      </c>
      <c r="D636" s="151">
        <v>9459.5414700000001</v>
      </c>
    </row>
    <row r="637" spans="1:4" x14ac:dyDescent="0.3">
      <c r="A637" t="s">
        <v>117</v>
      </c>
      <c r="B637" t="s">
        <v>54</v>
      </c>
      <c r="C637" s="62">
        <v>2015</v>
      </c>
      <c r="D637" s="151">
        <v>8702.5018330000003</v>
      </c>
    </row>
    <row r="638" spans="1:4" x14ac:dyDescent="0.3">
      <c r="A638" t="s">
        <v>117</v>
      </c>
      <c r="B638" t="s">
        <v>54</v>
      </c>
      <c r="C638" s="62">
        <v>2016</v>
      </c>
      <c r="D638" s="151">
        <v>6370.9356670000006</v>
      </c>
    </row>
    <row r="639" spans="1:4" x14ac:dyDescent="0.3">
      <c r="A639" s="62" t="s">
        <v>332</v>
      </c>
      <c r="B639" s="62" t="s">
        <v>54</v>
      </c>
      <c r="C639" s="62">
        <v>2018</v>
      </c>
      <c r="D639" s="154">
        <v>5772.2834999999995</v>
      </c>
    </row>
    <row r="640" spans="1:4" x14ac:dyDescent="0.3">
      <c r="A640" s="62" t="s">
        <v>332</v>
      </c>
      <c r="B640" s="62" t="s">
        <v>54</v>
      </c>
      <c r="C640" s="62">
        <v>2021</v>
      </c>
      <c r="D640" s="154">
        <v>4163.3869249999998</v>
      </c>
    </row>
    <row r="641" spans="1:4" x14ac:dyDescent="0.3">
      <c r="A641" s="62" t="s">
        <v>332</v>
      </c>
      <c r="B641" s="62" t="s">
        <v>54</v>
      </c>
      <c r="C641" s="62">
        <v>2020</v>
      </c>
      <c r="D641" s="154">
        <v>4053.6433299999999</v>
      </c>
    </row>
    <row r="642" spans="1:4" x14ac:dyDescent="0.3">
      <c r="A642" s="62" t="s">
        <v>332</v>
      </c>
      <c r="B642" s="62" t="s">
        <v>54</v>
      </c>
      <c r="C642" s="62">
        <v>2024</v>
      </c>
      <c r="D642" s="154">
        <v>2046.4327499999999</v>
      </c>
    </row>
    <row r="643" spans="1:4" x14ac:dyDescent="0.3">
      <c r="A643" t="s">
        <v>367</v>
      </c>
      <c r="B643" t="s">
        <v>54</v>
      </c>
      <c r="C643" s="62">
        <v>2018</v>
      </c>
      <c r="D643" s="151">
        <v>1002.5565</v>
      </c>
    </row>
    <row r="644" spans="1:4" x14ac:dyDescent="0.3">
      <c r="A644" t="s">
        <v>53</v>
      </c>
      <c r="B644" t="s">
        <v>54</v>
      </c>
      <c r="C644" s="62">
        <v>2016</v>
      </c>
      <c r="D644" s="151">
        <v>429.65100000000001</v>
      </c>
    </row>
    <row r="645" spans="1:4" x14ac:dyDescent="0.3">
      <c r="A645" t="s">
        <v>725</v>
      </c>
      <c r="B645" t="s">
        <v>54</v>
      </c>
      <c r="C645" s="62">
        <v>2023</v>
      </c>
      <c r="D645" s="154">
        <v>236.61875599999999</v>
      </c>
    </row>
    <row r="646" spans="1:4" x14ac:dyDescent="0.3">
      <c r="A646" t="s">
        <v>367</v>
      </c>
      <c r="B646" t="s">
        <v>54</v>
      </c>
      <c r="C646" s="62">
        <v>2020</v>
      </c>
      <c r="D646" s="151">
        <v>236.46495999999999</v>
      </c>
    </row>
    <row r="647" spans="1:4" x14ac:dyDescent="0.3">
      <c r="A647" s="62" t="s">
        <v>332</v>
      </c>
      <c r="B647" s="62" t="s">
        <v>54</v>
      </c>
      <c r="C647" s="62">
        <v>2022</v>
      </c>
      <c r="D647" s="154">
        <v>108.699265</v>
      </c>
    </row>
    <row r="648" spans="1:4" x14ac:dyDescent="0.3">
      <c r="A648" t="s">
        <v>725</v>
      </c>
      <c r="B648" t="s">
        <v>54</v>
      </c>
      <c r="C648" s="62">
        <v>2022</v>
      </c>
      <c r="D648" s="154">
        <v>41.578493000000002</v>
      </c>
    </row>
    <row r="649" spans="1:4" x14ac:dyDescent="0.3">
      <c r="A649" t="s">
        <v>367</v>
      </c>
      <c r="B649" t="s">
        <v>54</v>
      </c>
      <c r="C649" s="62">
        <v>2022</v>
      </c>
      <c r="D649" s="151">
        <v>0.18049999999999999</v>
      </c>
    </row>
    <row r="650" spans="1:4" x14ac:dyDescent="0.3">
      <c r="A650" s="62" t="s">
        <v>67</v>
      </c>
      <c r="B650" s="62" t="s">
        <v>68</v>
      </c>
      <c r="C650" s="62">
        <v>2019</v>
      </c>
      <c r="D650" s="154">
        <v>107915.41077500001</v>
      </c>
    </row>
    <row r="651" spans="1:4" x14ac:dyDescent="0.3">
      <c r="A651" t="s">
        <v>245</v>
      </c>
      <c r="B651" t="s">
        <v>68</v>
      </c>
      <c r="C651" s="62">
        <v>2020</v>
      </c>
      <c r="D651" s="151">
        <v>53199.678473</v>
      </c>
    </row>
    <row r="652" spans="1:4" x14ac:dyDescent="0.3">
      <c r="A652" s="62" t="s">
        <v>95</v>
      </c>
      <c r="B652" s="62" t="s">
        <v>68</v>
      </c>
      <c r="C652" s="62">
        <v>2024</v>
      </c>
      <c r="D652" s="154">
        <v>51751.229235999999</v>
      </c>
    </row>
    <row r="653" spans="1:4" x14ac:dyDescent="0.3">
      <c r="A653" s="62" t="s">
        <v>95</v>
      </c>
      <c r="B653" s="62" t="s">
        <v>68</v>
      </c>
      <c r="C653" s="62">
        <v>2019</v>
      </c>
      <c r="D653" s="154">
        <v>51525.084501999998</v>
      </c>
    </row>
    <row r="654" spans="1:4" x14ac:dyDescent="0.3">
      <c r="A654" s="62" t="s">
        <v>67</v>
      </c>
      <c r="B654" s="62" t="s">
        <v>68</v>
      </c>
      <c r="C654" s="62">
        <v>2018</v>
      </c>
      <c r="D654" s="154">
        <v>51358.76124800001</v>
      </c>
    </row>
    <row r="655" spans="1:4" x14ac:dyDescent="0.3">
      <c r="A655" t="s">
        <v>245</v>
      </c>
      <c r="B655" t="s">
        <v>68</v>
      </c>
      <c r="C655" s="62">
        <v>2019</v>
      </c>
      <c r="D655" s="151">
        <v>49489.832999999999</v>
      </c>
    </row>
    <row r="656" spans="1:4" x14ac:dyDescent="0.3">
      <c r="A656" s="62" t="s">
        <v>67</v>
      </c>
      <c r="B656" s="62" t="s">
        <v>68</v>
      </c>
      <c r="C656" s="62">
        <v>2022</v>
      </c>
      <c r="D656" s="154">
        <v>46652.575766000002</v>
      </c>
    </row>
    <row r="657" spans="1:4" x14ac:dyDescent="0.3">
      <c r="A657" s="62" t="s">
        <v>67</v>
      </c>
      <c r="B657" s="62" t="s">
        <v>68</v>
      </c>
      <c r="C657" s="62">
        <v>2020</v>
      </c>
      <c r="D657" s="154">
        <v>46530.973587</v>
      </c>
    </row>
    <row r="658" spans="1:4" x14ac:dyDescent="0.3">
      <c r="A658" s="62" t="s">
        <v>67</v>
      </c>
      <c r="B658" s="62" t="s">
        <v>68</v>
      </c>
      <c r="C658" s="62">
        <v>2017</v>
      </c>
      <c r="D658" s="154">
        <v>45838.201244999997</v>
      </c>
    </row>
    <row r="659" spans="1:4" x14ac:dyDescent="0.3">
      <c r="A659" s="62" t="s">
        <v>95</v>
      </c>
      <c r="B659" s="62" t="s">
        <v>68</v>
      </c>
      <c r="C659" s="62">
        <v>2023</v>
      </c>
      <c r="D659" s="154">
        <v>40029.830718000005</v>
      </c>
    </row>
    <row r="660" spans="1:4" x14ac:dyDescent="0.3">
      <c r="A660" t="s">
        <v>420</v>
      </c>
      <c r="B660" t="s">
        <v>68</v>
      </c>
      <c r="C660" s="62">
        <v>2017</v>
      </c>
      <c r="D660" s="151">
        <v>39092.491382</v>
      </c>
    </row>
    <row r="661" spans="1:4" x14ac:dyDescent="0.3">
      <c r="A661" s="62" t="s">
        <v>95</v>
      </c>
      <c r="B661" s="62" t="s">
        <v>68</v>
      </c>
      <c r="C661" s="62">
        <v>2018</v>
      </c>
      <c r="D661" s="154">
        <v>37282.094916000002</v>
      </c>
    </row>
    <row r="662" spans="1:4" x14ac:dyDescent="0.3">
      <c r="A662" s="62" t="s">
        <v>67</v>
      </c>
      <c r="B662" s="62" t="s">
        <v>68</v>
      </c>
      <c r="C662" s="62">
        <v>2016</v>
      </c>
      <c r="D662" s="154">
        <v>36381.736731999998</v>
      </c>
    </row>
    <row r="663" spans="1:4" x14ac:dyDescent="0.3">
      <c r="A663" s="62" t="s">
        <v>67</v>
      </c>
      <c r="B663" s="62" t="s">
        <v>68</v>
      </c>
      <c r="C663" s="62">
        <v>2023</v>
      </c>
      <c r="D663" s="154">
        <v>35419.597735000003</v>
      </c>
    </row>
    <row r="664" spans="1:4" x14ac:dyDescent="0.3">
      <c r="A664" s="62" t="s">
        <v>67</v>
      </c>
      <c r="B664" s="62" t="s">
        <v>68</v>
      </c>
      <c r="C664" s="62">
        <v>2021</v>
      </c>
      <c r="D664" s="154">
        <v>31139.878687</v>
      </c>
    </row>
    <row r="665" spans="1:4" x14ac:dyDescent="0.3">
      <c r="A665" s="62" t="s">
        <v>67</v>
      </c>
      <c r="B665" s="62" t="s">
        <v>68</v>
      </c>
      <c r="C665" s="62">
        <v>2015</v>
      </c>
      <c r="D665" s="154">
        <v>30311.389442000003</v>
      </c>
    </row>
    <row r="666" spans="1:4" x14ac:dyDescent="0.3">
      <c r="A666" s="62" t="s">
        <v>67</v>
      </c>
      <c r="B666" s="62" t="s">
        <v>68</v>
      </c>
      <c r="C666" s="62">
        <v>2014</v>
      </c>
      <c r="D666" s="154">
        <v>28081.334580999999</v>
      </c>
    </row>
    <row r="667" spans="1:4" x14ac:dyDescent="0.3">
      <c r="A667" s="62" t="s">
        <v>67</v>
      </c>
      <c r="B667" s="62" t="s">
        <v>68</v>
      </c>
      <c r="C667" s="62">
        <v>2013</v>
      </c>
      <c r="D667" s="154">
        <v>27262.203000000001</v>
      </c>
    </row>
    <row r="668" spans="1:4" x14ac:dyDescent="0.3">
      <c r="A668" t="s">
        <v>172</v>
      </c>
      <c r="B668" t="s">
        <v>68</v>
      </c>
      <c r="C668" s="62">
        <v>2016</v>
      </c>
      <c r="D668" s="151">
        <v>26989.101070000001</v>
      </c>
    </row>
    <row r="669" spans="1:4" x14ac:dyDescent="0.3">
      <c r="A669" s="62" t="s">
        <v>67</v>
      </c>
      <c r="B669" s="62" t="s">
        <v>68</v>
      </c>
      <c r="C669" s="62">
        <v>2024</v>
      </c>
      <c r="D669" s="154">
        <v>26909.410094999999</v>
      </c>
    </row>
    <row r="670" spans="1:4" x14ac:dyDescent="0.3">
      <c r="A670" s="62" t="s">
        <v>124</v>
      </c>
      <c r="B670" s="62" t="s">
        <v>68</v>
      </c>
      <c r="C670" s="62">
        <v>2019</v>
      </c>
      <c r="D670" s="154">
        <v>26857.515510000001</v>
      </c>
    </row>
    <row r="671" spans="1:4" x14ac:dyDescent="0.3">
      <c r="A671" t="s">
        <v>499</v>
      </c>
      <c r="B671" t="s">
        <v>68</v>
      </c>
      <c r="C671" s="62">
        <v>2024</v>
      </c>
      <c r="D671" s="151">
        <v>26801.591193999997</v>
      </c>
    </row>
    <row r="672" spans="1:4" x14ac:dyDescent="0.3">
      <c r="A672" s="62" t="s">
        <v>95</v>
      </c>
      <c r="B672" s="62" t="s">
        <v>68</v>
      </c>
      <c r="C672" s="62">
        <v>2022</v>
      </c>
      <c r="D672" s="154">
        <v>26797.084711</v>
      </c>
    </row>
    <row r="673" spans="1:4" x14ac:dyDescent="0.3">
      <c r="A673" s="62" t="s">
        <v>95</v>
      </c>
      <c r="B673" s="62" t="s">
        <v>68</v>
      </c>
      <c r="C673" s="62">
        <v>2020</v>
      </c>
      <c r="D673" s="154">
        <v>23562.549304</v>
      </c>
    </row>
    <row r="674" spans="1:4" x14ac:dyDescent="0.3">
      <c r="A674" s="62" t="s">
        <v>95</v>
      </c>
      <c r="B674" s="62" t="s">
        <v>68</v>
      </c>
      <c r="C674" s="62">
        <v>2021</v>
      </c>
      <c r="D674" s="154">
        <v>23499.290798000002</v>
      </c>
    </row>
    <row r="675" spans="1:4" x14ac:dyDescent="0.3">
      <c r="A675" t="s">
        <v>420</v>
      </c>
      <c r="B675" t="s">
        <v>68</v>
      </c>
      <c r="C675" s="62">
        <v>2016</v>
      </c>
      <c r="D675" s="151">
        <v>23064.323135000002</v>
      </c>
    </row>
    <row r="676" spans="1:4" x14ac:dyDescent="0.3">
      <c r="A676" s="62" t="s">
        <v>124</v>
      </c>
      <c r="B676" s="62" t="s">
        <v>68</v>
      </c>
      <c r="C676" s="62">
        <v>2018</v>
      </c>
      <c r="D676" s="154">
        <v>21640.605497</v>
      </c>
    </row>
    <row r="677" spans="1:4" x14ac:dyDescent="0.3">
      <c r="A677" s="62" t="s">
        <v>617</v>
      </c>
      <c r="B677" s="62" t="s">
        <v>68</v>
      </c>
      <c r="C677" s="62">
        <v>2023</v>
      </c>
      <c r="D677" s="154">
        <v>21128.538</v>
      </c>
    </row>
    <row r="678" spans="1:4" x14ac:dyDescent="0.3">
      <c r="A678" t="s">
        <v>420</v>
      </c>
      <c r="B678" t="s">
        <v>68</v>
      </c>
      <c r="C678" s="62">
        <v>2018</v>
      </c>
      <c r="D678" s="151">
        <v>18149.266333</v>
      </c>
    </row>
    <row r="679" spans="1:4" x14ac:dyDescent="0.3">
      <c r="A679" t="s">
        <v>245</v>
      </c>
      <c r="B679" t="s">
        <v>68</v>
      </c>
      <c r="C679" s="62">
        <v>2021</v>
      </c>
      <c r="D679" s="151">
        <v>17764.613105</v>
      </c>
    </row>
    <row r="680" spans="1:4" x14ac:dyDescent="0.3">
      <c r="A680" s="62" t="s">
        <v>124</v>
      </c>
      <c r="B680" s="62" t="s">
        <v>68</v>
      </c>
      <c r="C680" s="62">
        <v>2020</v>
      </c>
      <c r="D680" s="154">
        <v>16179.522284000001</v>
      </c>
    </row>
    <row r="681" spans="1:4" x14ac:dyDescent="0.3">
      <c r="A681" t="s">
        <v>499</v>
      </c>
      <c r="B681" t="s">
        <v>68</v>
      </c>
      <c r="C681" s="62">
        <v>2019</v>
      </c>
      <c r="D681" s="151">
        <v>16155.718833000001</v>
      </c>
    </row>
    <row r="682" spans="1:4" x14ac:dyDescent="0.3">
      <c r="A682" t="s">
        <v>205</v>
      </c>
      <c r="B682" t="s">
        <v>68</v>
      </c>
      <c r="C682" s="62">
        <v>2018</v>
      </c>
      <c r="D682" s="151">
        <v>16062.902960000001</v>
      </c>
    </row>
    <row r="683" spans="1:4" x14ac:dyDescent="0.3">
      <c r="A683" t="s">
        <v>148</v>
      </c>
      <c r="B683" t="s">
        <v>68</v>
      </c>
      <c r="C683" s="62">
        <v>2023</v>
      </c>
      <c r="D683" s="151">
        <v>15685.210735999999</v>
      </c>
    </row>
    <row r="684" spans="1:4" x14ac:dyDescent="0.3">
      <c r="A684" s="62" t="s">
        <v>124</v>
      </c>
      <c r="B684" s="62" t="s">
        <v>68</v>
      </c>
      <c r="C684" s="62">
        <v>2022</v>
      </c>
      <c r="D684" s="154">
        <v>15440.738628000001</v>
      </c>
    </row>
    <row r="685" spans="1:4" x14ac:dyDescent="0.3">
      <c r="A685" s="62" t="s">
        <v>124</v>
      </c>
      <c r="B685" s="62" t="s">
        <v>68</v>
      </c>
      <c r="C685" s="62">
        <v>2023</v>
      </c>
      <c r="D685" s="154">
        <v>14170.026779</v>
      </c>
    </row>
    <row r="686" spans="1:4" x14ac:dyDescent="0.3">
      <c r="A686" t="s">
        <v>172</v>
      </c>
      <c r="B686" t="s">
        <v>68</v>
      </c>
      <c r="C686" s="62">
        <v>2021</v>
      </c>
      <c r="D686" s="151">
        <v>13221.343375</v>
      </c>
    </row>
    <row r="687" spans="1:4" x14ac:dyDescent="0.3">
      <c r="A687" s="62" t="s">
        <v>124</v>
      </c>
      <c r="B687" s="62" t="s">
        <v>68</v>
      </c>
      <c r="C687" s="62">
        <v>2021</v>
      </c>
      <c r="D687" s="154">
        <v>13032.822317</v>
      </c>
    </row>
    <row r="688" spans="1:4" x14ac:dyDescent="0.3">
      <c r="A688" s="62" t="s">
        <v>291</v>
      </c>
      <c r="B688" s="62" t="s">
        <v>68</v>
      </c>
      <c r="C688" s="62">
        <v>2017</v>
      </c>
      <c r="D688" s="154">
        <v>12232.562619999999</v>
      </c>
    </row>
    <row r="689" spans="1:4" x14ac:dyDescent="0.3">
      <c r="A689" s="62" t="s">
        <v>124</v>
      </c>
      <c r="B689" s="62" t="s">
        <v>68</v>
      </c>
      <c r="C689" s="62">
        <v>2017</v>
      </c>
      <c r="D689" s="154">
        <v>11455.2045</v>
      </c>
    </row>
    <row r="690" spans="1:4" x14ac:dyDescent="0.3">
      <c r="A690" t="s">
        <v>506</v>
      </c>
      <c r="B690" t="s">
        <v>68</v>
      </c>
      <c r="C690" s="62">
        <v>2018</v>
      </c>
      <c r="D690" s="151">
        <v>10922.621000000001</v>
      </c>
    </row>
    <row r="691" spans="1:4" x14ac:dyDescent="0.3">
      <c r="A691" s="62" t="s">
        <v>124</v>
      </c>
      <c r="B691" s="62" t="s">
        <v>68</v>
      </c>
      <c r="C691" s="62">
        <v>2024</v>
      </c>
      <c r="D691" s="154">
        <v>10812.613730000001</v>
      </c>
    </row>
    <row r="692" spans="1:4" x14ac:dyDescent="0.3">
      <c r="A692" s="62" t="s">
        <v>291</v>
      </c>
      <c r="B692" s="62" t="s">
        <v>68</v>
      </c>
      <c r="C692" s="62">
        <v>2018</v>
      </c>
      <c r="D692" s="154">
        <v>10242.072145</v>
      </c>
    </row>
    <row r="693" spans="1:4" x14ac:dyDescent="0.3">
      <c r="A693" t="s">
        <v>148</v>
      </c>
      <c r="B693" t="s">
        <v>68</v>
      </c>
      <c r="C693" s="62">
        <v>2022</v>
      </c>
      <c r="D693" s="151">
        <v>10143.025598</v>
      </c>
    </row>
    <row r="694" spans="1:4" x14ac:dyDescent="0.3">
      <c r="A694" t="s">
        <v>205</v>
      </c>
      <c r="B694" t="s">
        <v>68</v>
      </c>
      <c r="C694" s="62">
        <v>2017</v>
      </c>
      <c r="D694" s="151">
        <v>9492.8919999999998</v>
      </c>
    </row>
    <row r="695" spans="1:4" x14ac:dyDescent="0.3">
      <c r="A695" t="s">
        <v>420</v>
      </c>
      <c r="B695" t="s">
        <v>68</v>
      </c>
      <c r="C695" s="62">
        <v>2019</v>
      </c>
      <c r="D695" s="151">
        <v>8430.3477949999997</v>
      </c>
    </row>
    <row r="696" spans="1:4" x14ac:dyDescent="0.3">
      <c r="A696" t="s">
        <v>172</v>
      </c>
      <c r="B696" t="s">
        <v>68</v>
      </c>
      <c r="C696" s="62">
        <v>2022</v>
      </c>
      <c r="D696" s="151">
        <v>7872.4266630000002</v>
      </c>
    </row>
    <row r="697" spans="1:4" x14ac:dyDescent="0.3">
      <c r="A697" t="s">
        <v>506</v>
      </c>
      <c r="B697" t="s">
        <v>68</v>
      </c>
      <c r="C697" s="62">
        <v>2017</v>
      </c>
      <c r="D697" s="151">
        <v>7233.2880000000005</v>
      </c>
    </row>
    <row r="698" spans="1:4" x14ac:dyDescent="0.3">
      <c r="A698" t="s">
        <v>283</v>
      </c>
      <c r="B698" t="s">
        <v>68</v>
      </c>
      <c r="C698" s="62">
        <v>2021</v>
      </c>
      <c r="D698" s="151">
        <v>7033.0192369999995</v>
      </c>
    </row>
    <row r="699" spans="1:4" x14ac:dyDescent="0.3">
      <c r="A699" t="s">
        <v>506</v>
      </c>
      <c r="B699" t="s">
        <v>68</v>
      </c>
      <c r="C699" s="62">
        <v>2019</v>
      </c>
      <c r="D699" s="151">
        <v>6615.0309999999999</v>
      </c>
    </row>
    <row r="700" spans="1:4" x14ac:dyDescent="0.3">
      <c r="A700" t="s">
        <v>283</v>
      </c>
      <c r="B700" t="s">
        <v>68</v>
      </c>
      <c r="C700" s="62">
        <v>2020</v>
      </c>
      <c r="D700" s="151">
        <v>6314.2220459999999</v>
      </c>
    </row>
    <row r="701" spans="1:4" x14ac:dyDescent="0.3">
      <c r="A701" t="s">
        <v>283</v>
      </c>
      <c r="B701" t="s">
        <v>68</v>
      </c>
      <c r="C701" s="62">
        <v>2024</v>
      </c>
      <c r="D701" s="151">
        <v>6160.5865000000003</v>
      </c>
    </row>
    <row r="702" spans="1:4" x14ac:dyDescent="0.3">
      <c r="A702" s="62" t="s">
        <v>269</v>
      </c>
      <c r="B702" s="62" t="s">
        <v>68</v>
      </c>
      <c r="C702" s="62">
        <v>2018</v>
      </c>
      <c r="D702" s="154">
        <v>5966.0456299999996</v>
      </c>
    </row>
    <row r="703" spans="1:4" x14ac:dyDescent="0.3">
      <c r="A703" t="s">
        <v>420</v>
      </c>
      <c r="B703" t="s">
        <v>68</v>
      </c>
      <c r="C703" s="62">
        <v>2014</v>
      </c>
      <c r="D703" s="151">
        <v>5589.2979999999998</v>
      </c>
    </row>
    <row r="704" spans="1:4" x14ac:dyDescent="0.3">
      <c r="A704" s="62" t="s">
        <v>291</v>
      </c>
      <c r="B704" s="62" t="s">
        <v>68</v>
      </c>
      <c r="C704" s="62">
        <v>2023</v>
      </c>
      <c r="D704" s="154">
        <v>5468.4378120000001</v>
      </c>
    </row>
    <row r="705" spans="1:4" x14ac:dyDescent="0.3">
      <c r="A705" s="62" t="s">
        <v>269</v>
      </c>
      <c r="B705" s="62" t="s">
        <v>68</v>
      </c>
      <c r="C705" s="62">
        <v>2019</v>
      </c>
      <c r="D705" s="154">
        <v>5265.94</v>
      </c>
    </row>
    <row r="706" spans="1:4" x14ac:dyDescent="0.3">
      <c r="A706" t="s">
        <v>245</v>
      </c>
      <c r="B706" t="s">
        <v>68</v>
      </c>
      <c r="C706" s="62">
        <v>2017</v>
      </c>
      <c r="D706" s="151">
        <v>5261.5219999999999</v>
      </c>
    </row>
    <row r="707" spans="1:4" x14ac:dyDescent="0.3">
      <c r="A707" t="s">
        <v>172</v>
      </c>
      <c r="B707" t="s">
        <v>68</v>
      </c>
      <c r="C707" s="62">
        <v>2019</v>
      </c>
      <c r="D707" s="151">
        <v>5138.6615000000002</v>
      </c>
    </row>
    <row r="708" spans="1:4" x14ac:dyDescent="0.3">
      <c r="A708" t="s">
        <v>148</v>
      </c>
      <c r="B708" t="s">
        <v>68</v>
      </c>
      <c r="C708" s="62">
        <v>2021</v>
      </c>
      <c r="D708" s="151">
        <v>5095.6615329999995</v>
      </c>
    </row>
    <row r="709" spans="1:4" x14ac:dyDescent="0.3">
      <c r="A709" t="s">
        <v>283</v>
      </c>
      <c r="B709" t="s">
        <v>68</v>
      </c>
      <c r="C709" s="62">
        <v>2023</v>
      </c>
      <c r="D709" s="151">
        <v>4930.3398399999996</v>
      </c>
    </row>
    <row r="710" spans="1:4" x14ac:dyDescent="0.3">
      <c r="A710" t="s">
        <v>207</v>
      </c>
      <c r="B710" t="s">
        <v>68</v>
      </c>
      <c r="C710" s="62">
        <v>2022</v>
      </c>
      <c r="D710" s="151">
        <v>4483.9917290000003</v>
      </c>
    </row>
    <row r="711" spans="1:4" x14ac:dyDescent="0.3">
      <c r="A711" t="s">
        <v>205</v>
      </c>
      <c r="B711" t="s">
        <v>68</v>
      </c>
      <c r="C711" s="62">
        <v>2022</v>
      </c>
      <c r="D711" s="151">
        <v>4469.8767479999997</v>
      </c>
    </row>
    <row r="712" spans="1:4" x14ac:dyDescent="0.3">
      <c r="A712" t="s">
        <v>387</v>
      </c>
      <c r="B712" t="s">
        <v>68</v>
      </c>
      <c r="C712" s="62">
        <v>2018</v>
      </c>
      <c r="D712" s="151">
        <v>4444.7466670000003</v>
      </c>
    </row>
    <row r="713" spans="1:4" x14ac:dyDescent="0.3">
      <c r="A713" s="62" t="s">
        <v>291</v>
      </c>
      <c r="B713" s="62" t="s">
        <v>68</v>
      </c>
      <c r="C713" s="62">
        <v>2019</v>
      </c>
      <c r="D713" s="154">
        <v>4363.3903329999994</v>
      </c>
    </row>
    <row r="714" spans="1:4" x14ac:dyDescent="0.3">
      <c r="A714" t="s">
        <v>245</v>
      </c>
      <c r="B714" t="s">
        <v>68</v>
      </c>
      <c r="C714" s="62">
        <v>2018</v>
      </c>
      <c r="D714" s="151">
        <v>4144.46</v>
      </c>
    </row>
    <row r="715" spans="1:4" x14ac:dyDescent="0.3">
      <c r="A715" t="s">
        <v>207</v>
      </c>
      <c r="B715" t="s">
        <v>68</v>
      </c>
      <c r="C715" s="62">
        <v>2023</v>
      </c>
      <c r="D715" s="151">
        <v>3981.0416190000001</v>
      </c>
    </row>
    <row r="716" spans="1:4" x14ac:dyDescent="0.3">
      <c r="A716" s="62" t="s">
        <v>269</v>
      </c>
      <c r="B716" s="62" t="s">
        <v>68</v>
      </c>
      <c r="C716" s="62">
        <v>2024</v>
      </c>
      <c r="D716" s="154">
        <v>3953.2970660000001</v>
      </c>
    </row>
    <row r="717" spans="1:4" x14ac:dyDescent="0.3">
      <c r="A717" t="s">
        <v>205</v>
      </c>
      <c r="B717" t="s">
        <v>68</v>
      </c>
      <c r="C717" s="62">
        <v>2021</v>
      </c>
      <c r="D717" s="151">
        <v>3557.4595839999997</v>
      </c>
    </row>
    <row r="718" spans="1:4" x14ac:dyDescent="0.3">
      <c r="A718" t="s">
        <v>387</v>
      </c>
      <c r="B718" t="s">
        <v>68</v>
      </c>
      <c r="C718" s="62">
        <v>2019</v>
      </c>
      <c r="D718" s="151">
        <v>3499.1179999999999</v>
      </c>
    </row>
    <row r="719" spans="1:4" x14ac:dyDescent="0.3">
      <c r="A719" t="s">
        <v>499</v>
      </c>
      <c r="B719" t="s">
        <v>68</v>
      </c>
      <c r="C719" s="62">
        <v>2018</v>
      </c>
      <c r="D719" s="151">
        <v>3212.8249999999998</v>
      </c>
    </row>
    <row r="720" spans="1:4" x14ac:dyDescent="0.3">
      <c r="A720" t="s">
        <v>172</v>
      </c>
      <c r="B720" t="s">
        <v>68</v>
      </c>
      <c r="C720" s="62">
        <v>2017</v>
      </c>
      <c r="D720" s="151">
        <v>2984.703</v>
      </c>
    </row>
    <row r="721" spans="1:4" x14ac:dyDescent="0.3">
      <c r="A721" s="62" t="s">
        <v>269</v>
      </c>
      <c r="B721" s="62" t="s">
        <v>68</v>
      </c>
      <c r="C721" s="62">
        <v>2021</v>
      </c>
      <c r="D721" s="154">
        <v>2810.4426710000002</v>
      </c>
    </row>
    <row r="722" spans="1:4" x14ac:dyDescent="0.3">
      <c r="A722" s="62" t="s">
        <v>269</v>
      </c>
      <c r="B722" s="62" t="s">
        <v>68</v>
      </c>
      <c r="C722" s="62">
        <v>2015</v>
      </c>
      <c r="D722" s="154">
        <v>2677.48</v>
      </c>
    </row>
    <row r="723" spans="1:4" x14ac:dyDescent="0.3">
      <c r="A723" t="s">
        <v>148</v>
      </c>
      <c r="B723" t="s">
        <v>68</v>
      </c>
      <c r="C723" s="62">
        <v>2024</v>
      </c>
      <c r="D723" s="151">
        <v>2603.8642159999999</v>
      </c>
    </row>
    <row r="724" spans="1:4" x14ac:dyDescent="0.3">
      <c r="A724" t="s">
        <v>245</v>
      </c>
      <c r="B724" t="s">
        <v>68</v>
      </c>
      <c r="C724" s="62">
        <v>2022</v>
      </c>
      <c r="D724" s="151">
        <v>2239.041307</v>
      </c>
    </row>
    <row r="725" spans="1:4" x14ac:dyDescent="0.3">
      <c r="A725" s="62" t="s">
        <v>269</v>
      </c>
      <c r="B725" s="62" t="s">
        <v>68</v>
      </c>
      <c r="C725" s="62">
        <v>2020</v>
      </c>
      <c r="D725" s="154">
        <v>1967.119138</v>
      </c>
    </row>
    <row r="726" spans="1:4" x14ac:dyDescent="0.3">
      <c r="A726" t="s">
        <v>420</v>
      </c>
      <c r="B726" t="s">
        <v>68</v>
      </c>
      <c r="C726" s="62">
        <v>2021</v>
      </c>
      <c r="D726" s="151">
        <v>1903.5905</v>
      </c>
    </row>
    <row r="727" spans="1:4" x14ac:dyDescent="0.3">
      <c r="A727" s="62" t="s">
        <v>269</v>
      </c>
      <c r="B727" s="62" t="s">
        <v>68</v>
      </c>
      <c r="C727" s="62">
        <v>2023</v>
      </c>
      <c r="D727" s="154">
        <v>1726.2986000000001</v>
      </c>
    </row>
    <row r="728" spans="1:4" x14ac:dyDescent="0.3">
      <c r="A728" t="s">
        <v>524</v>
      </c>
      <c r="B728" t="s">
        <v>68</v>
      </c>
      <c r="C728" s="62">
        <v>2021</v>
      </c>
      <c r="D728" s="151">
        <v>1527.80133</v>
      </c>
    </row>
    <row r="729" spans="1:4" x14ac:dyDescent="0.3">
      <c r="A729" s="62" t="s">
        <v>269</v>
      </c>
      <c r="B729" s="62" t="s">
        <v>68</v>
      </c>
      <c r="C729" s="62">
        <v>2022</v>
      </c>
      <c r="D729" s="154">
        <v>1415.4655</v>
      </c>
    </row>
    <row r="730" spans="1:4" x14ac:dyDescent="0.3">
      <c r="A730" t="s">
        <v>283</v>
      </c>
      <c r="B730" t="s">
        <v>68</v>
      </c>
      <c r="C730" s="62">
        <v>2022</v>
      </c>
      <c r="D730" s="151">
        <v>974.34319700000003</v>
      </c>
    </row>
    <row r="731" spans="1:4" x14ac:dyDescent="0.3">
      <c r="A731" t="s">
        <v>499</v>
      </c>
      <c r="B731" t="s">
        <v>68</v>
      </c>
      <c r="C731" s="62">
        <v>2020</v>
      </c>
      <c r="D731" s="151">
        <v>949.18499999999995</v>
      </c>
    </row>
    <row r="732" spans="1:4" x14ac:dyDescent="0.3">
      <c r="A732" s="62" t="s">
        <v>671</v>
      </c>
      <c r="B732" s="62" t="s">
        <v>68</v>
      </c>
      <c r="C732" s="62">
        <v>2023</v>
      </c>
      <c r="D732" s="154">
        <v>824.654</v>
      </c>
    </row>
    <row r="733" spans="1:4" x14ac:dyDescent="0.3">
      <c r="A733" t="s">
        <v>207</v>
      </c>
      <c r="B733" t="s">
        <v>68</v>
      </c>
      <c r="C733" s="62">
        <v>2021</v>
      </c>
      <c r="D733" s="151">
        <v>672.36099999999999</v>
      </c>
    </row>
    <row r="734" spans="1:4" x14ac:dyDescent="0.3">
      <c r="A734" s="62" t="s">
        <v>291</v>
      </c>
      <c r="B734" s="62" t="s">
        <v>68</v>
      </c>
      <c r="C734" s="62">
        <v>2022</v>
      </c>
      <c r="D734" s="154">
        <v>670.32774300000005</v>
      </c>
    </row>
    <row r="735" spans="1:4" x14ac:dyDescent="0.3">
      <c r="A735" s="62" t="s">
        <v>291</v>
      </c>
      <c r="B735" s="62" t="s">
        <v>68</v>
      </c>
      <c r="C735" s="62">
        <v>2016</v>
      </c>
      <c r="D735" s="154">
        <v>650.97749999999996</v>
      </c>
    </row>
    <row r="736" spans="1:4" x14ac:dyDescent="0.3">
      <c r="A736" t="s">
        <v>506</v>
      </c>
      <c r="B736" t="s">
        <v>68</v>
      </c>
      <c r="C736" s="62">
        <v>2016</v>
      </c>
      <c r="D736" s="151">
        <v>552.91700000000003</v>
      </c>
    </row>
    <row r="737" spans="1:4" x14ac:dyDescent="0.3">
      <c r="A737" s="62" t="s">
        <v>95</v>
      </c>
      <c r="B737" s="62" t="s">
        <v>68</v>
      </c>
      <c r="C737" s="62">
        <v>2017</v>
      </c>
      <c r="D737" s="154">
        <v>524.81100000000004</v>
      </c>
    </row>
    <row r="738" spans="1:4" x14ac:dyDescent="0.3">
      <c r="A738" s="62" t="s">
        <v>291</v>
      </c>
      <c r="B738" s="62" t="s">
        <v>68</v>
      </c>
      <c r="C738" s="62">
        <v>2015</v>
      </c>
      <c r="D738" s="154">
        <v>426.74200000000002</v>
      </c>
    </row>
    <row r="739" spans="1:4" x14ac:dyDescent="0.3">
      <c r="A739" t="s">
        <v>172</v>
      </c>
      <c r="B739" t="s">
        <v>68</v>
      </c>
      <c r="C739" s="62">
        <v>2020</v>
      </c>
      <c r="D739" s="151">
        <v>381.01729999999998</v>
      </c>
    </row>
    <row r="740" spans="1:4" x14ac:dyDescent="0.3">
      <c r="A740" t="s">
        <v>205</v>
      </c>
      <c r="B740" t="s">
        <v>68</v>
      </c>
      <c r="C740" s="62">
        <v>2020</v>
      </c>
      <c r="D740" s="151">
        <v>378.10213400000004</v>
      </c>
    </row>
    <row r="741" spans="1:4" x14ac:dyDescent="0.3">
      <c r="A741" t="s">
        <v>245</v>
      </c>
      <c r="B741" t="s">
        <v>68</v>
      </c>
      <c r="C741" s="62">
        <v>2014</v>
      </c>
      <c r="D741" s="151">
        <v>251.22300000000001</v>
      </c>
    </row>
    <row r="742" spans="1:4" x14ac:dyDescent="0.3">
      <c r="A742" t="s">
        <v>394</v>
      </c>
      <c r="B742" t="s">
        <v>68</v>
      </c>
      <c r="C742" s="62">
        <v>2018</v>
      </c>
      <c r="D742" s="151">
        <v>205.779</v>
      </c>
    </row>
    <row r="743" spans="1:4" x14ac:dyDescent="0.3">
      <c r="A743" s="62" t="s">
        <v>703</v>
      </c>
      <c r="B743" s="62" t="s">
        <v>68</v>
      </c>
      <c r="C743" s="62">
        <v>2023</v>
      </c>
      <c r="D743" s="154">
        <v>184.60049799999999</v>
      </c>
    </row>
    <row r="744" spans="1:4" x14ac:dyDescent="0.3">
      <c r="A744" t="s">
        <v>207</v>
      </c>
      <c r="B744" t="s">
        <v>68</v>
      </c>
      <c r="C744" s="62">
        <v>2020</v>
      </c>
      <c r="D744" s="151">
        <v>165.923</v>
      </c>
    </row>
    <row r="745" spans="1:4" x14ac:dyDescent="0.3">
      <c r="A745" t="s">
        <v>394</v>
      </c>
      <c r="B745" t="s">
        <v>68</v>
      </c>
      <c r="C745" s="62">
        <v>2017</v>
      </c>
      <c r="D745" s="151">
        <v>146.53100000000001</v>
      </c>
    </row>
    <row r="746" spans="1:4" x14ac:dyDescent="0.3">
      <c r="A746" t="s">
        <v>245</v>
      </c>
      <c r="B746" t="s">
        <v>68</v>
      </c>
      <c r="C746" s="62">
        <v>2013</v>
      </c>
      <c r="D746" s="151">
        <v>68.558000000000007</v>
      </c>
    </row>
    <row r="747" spans="1:4" x14ac:dyDescent="0.3">
      <c r="A747" t="s">
        <v>283</v>
      </c>
      <c r="B747" t="s">
        <v>68</v>
      </c>
      <c r="C747" s="62">
        <v>2013</v>
      </c>
      <c r="D747" s="151">
        <v>44.195999999999998</v>
      </c>
    </row>
    <row r="748" spans="1:4" x14ac:dyDescent="0.3">
      <c r="A748" t="s">
        <v>506</v>
      </c>
      <c r="B748" t="s">
        <v>68</v>
      </c>
      <c r="C748" s="62">
        <v>2021</v>
      </c>
      <c r="D748" s="151">
        <v>30.655000000000001</v>
      </c>
    </row>
    <row r="749" spans="1:4" x14ac:dyDescent="0.3">
      <c r="A749" t="s">
        <v>205</v>
      </c>
      <c r="B749" t="s">
        <v>68</v>
      </c>
      <c r="C749" s="62">
        <v>2019</v>
      </c>
      <c r="D749" s="151">
        <v>23.204000000000001</v>
      </c>
    </row>
    <row r="750" spans="1:4" x14ac:dyDescent="0.3">
      <c r="A750" t="s">
        <v>207</v>
      </c>
      <c r="B750" t="s">
        <v>68</v>
      </c>
      <c r="C750" s="62">
        <v>2024</v>
      </c>
      <c r="D750" s="151">
        <v>0.86</v>
      </c>
    </row>
    <row r="751" spans="1:4" x14ac:dyDescent="0.3">
      <c r="A751" t="s">
        <v>100</v>
      </c>
      <c r="B751" t="s">
        <v>74</v>
      </c>
      <c r="C751" s="62">
        <v>2023</v>
      </c>
      <c r="D751" s="151">
        <v>39420.532726000005</v>
      </c>
    </row>
    <row r="752" spans="1:4" x14ac:dyDescent="0.3">
      <c r="A752" t="s">
        <v>73</v>
      </c>
      <c r="B752" t="s">
        <v>74</v>
      </c>
      <c r="C752" s="62">
        <v>2022</v>
      </c>
      <c r="D752" s="151">
        <v>39327.288411000001</v>
      </c>
    </row>
    <row r="753" spans="1:4" x14ac:dyDescent="0.3">
      <c r="A753" s="62" t="s">
        <v>229</v>
      </c>
      <c r="B753" s="62" t="s">
        <v>74</v>
      </c>
      <c r="C753" s="62">
        <v>2020</v>
      </c>
      <c r="D753" s="154">
        <v>37841.220442000005</v>
      </c>
    </row>
    <row r="754" spans="1:4" x14ac:dyDescent="0.3">
      <c r="A754" t="s">
        <v>100</v>
      </c>
      <c r="B754" t="s">
        <v>74</v>
      </c>
      <c r="C754" s="62">
        <v>2020</v>
      </c>
      <c r="D754" s="151">
        <v>36800.855755000004</v>
      </c>
    </row>
    <row r="755" spans="1:4" x14ac:dyDescent="0.3">
      <c r="A755" t="s">
        <v>100</v>
      </c>
      <c r="B755" t="s">
        <v>74</v>
      </c>
      <c r="C755" s="62">
        <v>2022</v>
      </c>
      <c r="D755" s="151">
        <v>31179.240493000001</v>
      </c>
    </row>
    <row r="756" spans="1:4" x14ac:dyDescent="0.3">
      <c r="A756" t="s">
        <v>100</v>
      </c>
      <c r="B756" t="s">
        <v>74</v>
      </c>
      <c r="C756" s="62">
        <v>2024</v>
      </c>
      <c r="D756" s="151">
        <v>31038.975826000002</v>
      </c>
    </row>
    <row r="757" spans="1:4" x14ac:dyDescent="0.3">
      <c r="A757" s="62" t="s">
        <v>229</v>
      </c>
      <c r="B757" s="62" t="s">
        <v>74</v>
      </c>
      <c r="C757" s="62">
        <v>2021</v>
      </c>
      <c r="D757" s="154">
        <v>27861.034820999997</v>
      </c>
    </row>
    <row r="758" spans="1:4" x14ac:dyDescent="0.3">
      <c r="A758" t="s">
        <v>73</v>
      </c>
      <c r="B758" t="s">
        <v>74</v>
      </c>
      <c r="C758" s="62">
        <v>2023</v>
      </c>
      <c r="D758" s="151">
        <v>27824.203985</v>
      </c>
    </row>
    <row r="759" spans="1:4" x14ac:dyDescent="0.3">
      <c r="A759" t="s">
        <v>73</v>
      </c>
      <c r="B759" t="s">
        <v>74</v>
      </c>
      <c r="C759" s="62">
        <v>2020</v>
      </c>
      <c r="D759" s="151">
        <v>26914.574262999999</v>
      </c>
    </row>
    <row r="760" spans="1:4" x14ac:dyDescent="0.3">
      <c r="A760" t="s">
        <v>252</v>
      </c>
      <c r="B760" t="s">
        <v>74</v>
      </c>
      <c r="C760" s="62">
        <v>2024</v>
      </c>
      <c r="D760" s="151">
        <v>23104.501499999998</v>
      </c>
    </row>
    <row r="761" spans="1:4" x14ac:dyDescent="0.3">
      <c r="A761" t="s">
        <v>73</v>
      </c>
      <c r="B761" t="s">
        <v>74</v>
      </c>
      <c r="C761" s="62">
        <v>2021</v>
      </c>
      <c r="D761" s="151">
        <v>19852.69541</v>
      </c>
    </row>
    <row r="762" spans="1:4" x14ac:dyDescent="0.3">
      <c r="A762" t="s">
        <v>100</v>
      </c>
      <c r="B762" t="s">
        <v>74</v>
      </c>
      <c r="C762" s="62">
        <v>2018</v>
      </c>
      <c r="D762" s="151">
        <v>19282.553</v>
      </c>
    </row>
    <row r="763" spans="1:4" x14ac:dyDescent="0.3">
      <c r="A763" t="s">
        <v>100</v>
      </c>
      <c r="B763" t="s">
        <v>74</v>
      </c>
      <c r="C763" s="62">
        <v>2021</v>
      </c>
      <c r="D763" s="151">
        <v>19220.477828000003</v>
      </c>
    </row>
    <row r="764" spans="1:4" x14ac:dyDescent="0.3">
      <c r="A764" t="s">
        <v>73</v>
      </c>
      <c r="B764" t="s">
        <v>74</v>
      </c>
      <c r="C764" s="62">
        <v>2019</v>
      </c>
      <c r="D764" s="151">
        <v>16456.016</v>
      </c>
    </row>
    <row r="765" spans="1:4" x14ac:dyDescent="0.3">
      <c r="A765" t="s">
        <v>100</v>
      </c>
      <c r="B765" t="s">
        <v>74</v>
      </c>
      <c r="C765" s="62">
        <v>2019</v>
      </c>
      <c r="D765" s="151">
        <v>13663.361999999999</v>
      </c>
    </row>
    <row r="766" spans="1:4" x14ac:dyDescent="0.3">
      <c r="A766" t="s">
        <v>252</v>
      </c>
      <c r="B766" t="s">
        <v>74</v>
      </c>
      <c r="C766" s="62">
        <v>2019</v>
      </c>
      <c r="D766" s="151">
        <v>10000.919833</v>
      </c>
    </row>
    <row r="767" spans="1:4" x14ac:dyDescent="0.3">
      <c r="A767" t="s">
        <v>73</v>
      </c>
      <c r="B767" t="s">
        <v>74</v>
      </c>
      <c r="C767" s="62">
        <v>2024</v>
      </c>
      <c r="D767" s="151">
        <v>9761.4822609999992</v>
      </c>
    </row>
    <row r="768" spans="1:4" x14ac:dyDescent="0.3">
      <c r="A768" t="s">
        <v>252</v>
      </c>
      <c r="B768" t="s">
        <v>74</v>
      </c>
      <c r="C768" s="62">
        <v>2018</v>
      </c>
      <c r="D768" s="151">
        <v>8264.1626670000005</v>
      </c>
    </row>
    <row r="769" spans="1:4" x14ac:dyDescent="0.3">
      <c r="A769" t="s">
        <v>100</v>
      </c>
      <c r="B769" t="s">
        <v>74</v>
      </c>
      <c r="C769" s="62">
        <v>2017</v>
      </c>
      <c r="D769" s="151">
        <v>7254.3871820000004</v>
      </c>
    </row>
    <row r="770" spans="1:4" x14ac:dyDescent="0.3">
      <c r="A770" t="s">
        <v>252</v>
      </c>
      <c r="B770" t="s">
        <v>74</v>
      </c>
      <c r="C770" s="62">
        <v>2021</v>
      </c>
      <c r="D770" s="151">
        <v>7160.1209660000004</v>
      </c>
    </row>
    <row r="771" spans="1:4" x14ac:dyDescent="0.3">
      <c r="A771" t="s">
        <v>213</v>
      </c>
      <c r="B771" t="s">
        <v>74</v>
      </c>
      <c r="C771" s="62">
        <v>2017</v>
      </c>
      <c r="D771" s="151">
        <v>7023.1194999999998</v>
      </c>
    </row>
    <row r="772" spans="1:4" x14ac:dyDescent="0.3">
      <c r="A772" t="s">
        <v>252</v>
      </c>
      <c r="B772" t="s">
        <v>74</v>
      </c>
      <c r="C772" s="62">
        <v>2020</v>
      </c>
      <c r="D772" s="151">
        <v>6031.9718819999998</v>
      </c>
    </row>
    <row r="773" spans="1:4" x14ac:dyDescent="0.3">
      <c r="A773" t="s">
        <v>213</v>
      </c>
      <c r="B773" t="s">
        <v>74</v>
      </c>
      <c r="C773" s="62">
        <v>2018</v>
      </c>
      <c r="D773" s="151">
        <v>5605.6548329999996</v>
      </c>
    </row>
    <row r="774" spans="1:4" x14ac:dyDescent="0.3">
      <c r="A774" t="s">
        <v>386</v>
      </c>
      <c r="B774" t="s">
        <v>74</v>
      </c>
      <c r="C774" s="62">
        <v>2021</v>
      </c>
      <c r="D774" s="151">
        <v>4582.0156809999999</v>
      </c>
    </row>
    <row r="775" spans="1:4" x14ac:dyDescent="0.3">
      <c r="A775" t="s">
        <v>213</v>
      </c>
      <c r="B775" t="s">
        <v>74</v>
      </c>
      <c r="C775" s="62">
        <v>2016</v>
      </c>
      <c r="D775" s="151">
        <v>4479.1899999999996</v>
      </c>
    </row>
    <row r="776" spans="1:4" x14ac:dyDescent="0.3">
      <c r="A776" t="s">
        <v>313</v>
      </c>
      <c r="B776" t="s">
        <v>74</v>
      </c>
      <c r="C776" s="62">
        <v>2021</v>
      </c>
      <c r="D776" s="151">
        <v>3867.2457610000001</v>
      </c>
    </row>
    <row r="777" spans="1:4" x14ac:dyDescent="0.3">
      <c r="A777" t="s">
        <v>213</v>
      </c>
      <c r="B777" t="s">
        <v>74</v>
      </c>
      <c r="C777" s="62">
        <v>2020</v>
      </c>
      <c r="D777" s="151">
        <v>3833.6728979999998</v>
      </c>
    </row>
    <row r="778" spans="1:4" x14ac:dyDescent="0.3">
      <c r="A778" t="s">
        <v>213</v>
      </c>
      <c r="B778" t="s">
        <v>74</v>
      </c>
      <c r="C778" s="62">
        <v>2022</v>
      </c>
      <c r="D778" s="151">
        <v>3830.1245709999994</v>
      </c>
    </row>
    <row r="779" spans="1:4" x14ac:dyDescent="0.3">
      <c r="A779" t="s">
        <v>213</v>
      </c>
      <c r="B779" t="s">
        <v>74</v>
      </c>
      <c r="C779" s="62">
        <v>2019</v>
      </c>
      <c r="D779" s="151">
        <v>3818.1653329999999</v>
      </c>
    </row>
    <row r="780" spans="1:4" x14ac:dyDescent="0.3">
      <c r="A780" s="62" t="s">
        <v>229</v>
      </c>
      <c r="B780" s="62" t="s">
        <v>74</v>
      </c>
      <c r="C780" s="62">
        <v>2024</v>
      </c>
      <c r="D780" s="154">
        <v>3800.738163</v>
      </c>
    </row>
    <row r="781" spans="1:4" x14ac:dyDescent="0.3">
      <c r="A781" t="s">
        <v>100</v>
      </c>
      <c r="B781" t="s">
        <v>74</v>
      </c>
      <c r="C781" s="62">
        <v>2015</v>
      </c>
      <c r="D781" s="151">
        <v>3737.0639999999999</v>
      </c>
    </row>
    <row r="782" spans="1:4" x14ac:dyDescent="0.3">
      <c r="A782" t="s">
        <v>226</v>
      </c>
      <c r="B782" t="s">
        <v>74</v>
      </c>
      <c r="C782" s="62">
        <v>2022</v>
      </c>
      <c r="D782" s="151">
        <v>3073.2584999999999</v>
      </c>
    </row>
    <row r="783" spans="1:4" x14ac:dyDescent="0.3">
      <c r="A783" t="s">
        <v>100</v>
      </c>
      <c r="B783" t="s">
        <v>74</v>
      </c>
      <c r="C783" s="62">
        <v>2016</v>
      </c>
      <c r="D783" s="151">
        <v>2992.0695000000001</v>
      </c>
    </row>
    <row r="784" spans="1:4" x14ac:dyDescent="0.3">
      <c r="A784" t="s">
        <v>353</v>
      </c>
      <c r="B784" t="s">
        <v>74</v>
      </c>
      <c r="C784" s="62">
        <v>2021</v>
      </c>
      <c r="D784" s="151">
        <v>2939.4851150000004</v>
      </c>
    </row>
    <row r="785" spans="1:4" x14ac:dyDescent="0.3">
      <c r="A785" s="62" t="s">
        <v>229</v>
      </c>
      <c r="B785" s="62" t="s">
        <v>74</v>
      </c>
      <c r="C785" s="62">
        <v>2022</v>
      </c>
      <c r="D785" s="154">
        <v>2817.760068</v>
      </c>
    </row>
    <row r="786" spans="1:4" x14ac:dyDescent="0.3">
      <c r="A786" t="s">
        <v>213</v>
      </c>
      <c r="B786" t="s">
        <v>74</v>
      </c>
      <c r="C786" s="62">
        <v>2021</v>
      </c>
      <c r="D786" s="151">
        <v>2557.9209310000006</v>
      </c>
    </row>
    <row r="787" spans="1:4" x14ac:dyDescent="0.3">
      <c r="A787" s="62" t="s">
        <v>229</v>
      </c>
      <c r="B787" s="62" t="s">
        <v>74</v>
      </c>
      <c r="C787" s="62">
        <v>2023</v>
      </c>
      <c r="D787" s="154">
        <v>2250.0119599999998</v>
      </c>
    </row>
    <row r="788" spans="1:4" x14ac:dyDescent="0.3">
      <c r="A788" t="s">
        <v>252</v>
      </c>
      <c r="B788" t="s">
        <v>74</v>
      </c>
      <c r="C788" s="62">
        <v>2017</v>
      </c>
      <c r="D788" s="151">
        <v>2112.0259999999998</v>
      </c>
    </row>
    <row r="789" spans="1:4" x14ac:dyDescent="0.3">
      <c r="A789" t="s">
        <v>252</v>
      </c>
      <c r="B789" t="s">
        <v>74</v>
      </c>
      <c r="C789" s="62">
        <v>2022</v>
      </c>
      <c r="D789" s="151">
        <v>1926.1780000000001</v>
      </c>
    </row>
    <row r="790" spans="1:4" x14ac:dyDescent="0.3">
      <c r="A790" s="62" t="s">
        <v>229</v>
      </c>
      <c r="B790" s="62" t="s">
        <v>74</v>
      </c>
      <c r="C790" s="62">
        <v>2019</v>
      </c>
      <c r="D790" s="154">
        <v>1827.2660000000001</v>
      </c>
    </row>
    <row r="791" spans="1:4" x14ac:dyDescent="0.3">
      <c r="A791" s="62" t="s">
        <v>583</v>
      </c>
      <c r="B791" s="62" t="s">
        <v>74</v>
      </c>
      <c r="C791" s="62">
        <v>2023</v>
      </c>
      <c r="D791" s="154">
        <v>1712.4263700000001</v>
      </c>
    </row>
    <row r="792" spans="1:4" x14ac:dyDescent="0.3">
      <c r="A792" t="s">
        <v>100</v>
      </c>
      <c r="B792" t="s">
        <v>74</v>
      </c>
      <c r="C792" s="62">
        <v>2014</v>
      </c>
      <c r="D792" s="151">
        <v>1411.5250000000001</v>
      </c>
    </row>
    <row r="793" spans="1:4" x14ac:dyDescent="0.3">
      <c r="A793" t="s">
        <v>324</v>
      </c>
      <c r="B793" t="s">
        <v>74</v>
      </c>
      <c r="C793" s="62">
        <v>2021</v>
      </c>
      <c r="D793" s="151">
        <v>1229.5977330000001</v>
      </c>
    </row>
    <row r="794" spans="1:4" x14ac:dyDescent="0.3">
      <c r="A794" t="s">
        <v>226</v>
      </c>
      <c r="B794" t="s">
        <v>74</v>
      </c>
      <c r="C794" s="62">
        <v>2021</v>
      </c>
      <c r="D794" s="151">
        <v>934.16641400000003</v>
      </c>
    </row>
    <row r="795" spans="1:4" x14ac:dyDescent="0.3">
      <c r="A795" t="s">
        <v>347</v>
      </c>
      <c r="B795" t="s">
        <v>74</v>
      </c>
      <c r="C795" s="62">
        <v>2021</v>
      </c>
      <c r="D795" s="151">
        <v>883.29916700000001</v>
      </c>
    </row>
    <row r="796" spans="1:4" x14ac:dyDescent="0.3">
      <c r="A796" t="s">
        <v>353</v>
      </c>
      <c r="B796" t="s">
        <v>74</v>
      </c>
      <c r="C796" s="62">
        <v>2020</v>
      </c>
      <c r="D796" s="151">
        <v>715.05722700000001</v>
      </c>
    </row>
    <row r="797" spans="1:4" x14ac:dyDescent="0.3">
      <c r="A797" t="s">
        <v>386</v>
      </c>
      <c r="B797" t="s">
        <v>74</v>
      </c>
      <c r="C797" s="62">
        <v>2020</v>
      </c>
      <c r="D797" s="151">
        <v>581.77149999999995</v>
      </c>
    </row>
    <row r="798" spans="1:4" x14ac:dyDescent="0.3">
      <c r="A798" s="62" t="s">
        <v>583</v>
      </c>
      <c r="B798" s="62" t="s">
        <v>74</v>
      </c>
      <c r="C798" s="62">
        <v>2022</v>
      </c>
      <c r="D798" s="154">
        <v>545.437769</v>
      </c>
    </row>
    <row r="799" spans="1:4" x14ac:dyDescent="0.3">
      <c r="A799" t="s">
        <v>252</v>
      </c>
      <c r="B799" t="s">
        <v>74</v>
      </c>
      <c r="C799" s="62">
        <v>2023</v>
      </c>
      <c r="D799" s="151">
        <v>532.327</v>
      </c>
    </row>
    <row r="800" spans="1:4" x14ac:dyDescent="0.3">
      <c r="A800" t="s">
        <v>213</v>
      </c>
      <c r="B800" t="s">
        <v>74</v>
      </c>
      <c r="C800" s="62">
        <v>2015</v>
      </c>
      <c r="D800" s="151">
        <v>477.76</v>
      </c>
    </row>
    <row r="801" spans="1:4" x14ac:dyDescent="0.3">
      <c r="A801" s="62" t="s">
        <v>229</v>
      </c>
      <c r="B801" s="62" t="s">
        <v>74</v>
      </c>
      <c r="C801" s="62">
        <v>2017</v>
      </c>
      <c r="D801" s="154">
        <v>437.29899999999998</v>
      </c>
    </row>
    <row r="802" spans="1:4" x14ac:dyDescent="0.3">
      <c r="A802" s="62" t="s">
        <v>689</v>
      </c>
      <c r="B802" s="62" t="s">
        <v>74</v>
      </c>
      <c r="C802" s="62">
        <v>2023</v>
      </c>
      <c r="D802" s="154">
        <v>313.32671399999998</v>
      </c>
    </row>
    <row r="803" spans="1:4" x14ac:dyDescent="0.3">
      <c r="A803" t="s">
        <v>313</v>
      </c>
      <c r="B803" t="s">
        <v>74</v>
      </c>
      <c r="C803" s="62">
        <v>2022</v>
      </c>
      <c r="D803" s="151">
        <v>307.54383300000001</v>
      </c>
    </row>
    <row r="804" spans="1:4" x14ac:dyDescent="0.3">
      <c r="A804" s="62" t="s">
        <v>600</v>
      </c>
      <c r="B804" s="62" t="s">
        <v>74</v>
      </c>
      <c r="C804" s="62">
        <v>2022</v>
      </c>
      <c r="D804" s="154">
        <v>273.41478000000001</v>
      </c>
    </row>
    <row r="805" spans="1:4" x14ac:dyDescent="0.3">
      <c r="A805" t="s">
        <v>313</v>
      </c>
      <c r="B805" t="s">
        <v>74</v>
      </c>
      <c r="C805" s="62">
        <v>2020</v>
      </c>
      <c r="D805" s="151">
        <v>262.65899999999999</v>
      </c>
    </row>
    <row r="806" spans="1:4" x14ac:dyDescent="0.3">
      <c r="A806" t="s">
        <v>516</v>
      </c>
      <c r="B806" t="s">
        <v>74</v>
      </c>
      <c r="C806" s="62">
        <v>2020</v>
      </c>
      <c r="D806" s="151">
        <v>256.54950000000002</v>
      </c>
    </row>
    <row r="807" spans="1:4" x14ac:dyDescent="0.3">
      <c r="A807" s="62" t="s">
        <v>583</v>
      </c>
      <c r="B807" s="62" t="s">
        <v>74</v>
      </c>
      <c r="C807" s="62">
        <v>2024</v>
      </c>
      <c r="D807" s="154">
        <v>198.15299999999999</v>
      </c>
    </row>
    <row r="808" spans="1:4" x14ac:dyDescent="0.3">
      <c r="A808" s="62" t="s">
        <v>229</v>
      </c>
      <c r="B808" s="62" t="s">
        <v>74</v>
      </c>
      <c r="C808" s="62">
        <v>2018</v>
      </c>
      <c r="D808" s="154">
        <v>195.08699999999999</v>
      </c>
    </row>
    <row r="809" spans="1:4" x14ac:dyDescent="0.3">
      <c r="A809" t="s">
        <v>73</v>
      </c>
      <c r="B809" t="s">
        <v>74</v>
      </c>
      <c r="C809" s="62">
        <v>2016</v>
      </c>
      <c r="D809" s="151">
        <v>173.04599999999999</v>
      </c>
    </row>
    <row r="810" spans="1:4" x14ac:dyDescent="0.3">
      <c r="A810" t="s">
        <v>324</v>
      </c>
      <c r="B810" t="s">
        <v>74</v>
      </c>
      <c r="C810" s="62">
        <v>2022</v>
      </c>
      <c r="D810" s="151">
        <v>172.869</v>
      </c>
    </row>
    <row r="811" spans="1:4" x14ac:dyDescent="0.3">
      <c r="A811" t="s">
        <v>498</v>
      </c>
      <c r="B811" t="s">
        <v>74</v>
      </c>
      <c r="C811" s="62">
        <v>2019</v>
      </c>
      <c r="D811" s="151">
        <v>130.672</v>
      </c>
    </row>
    <row r="812" spans="1:4" x14ac:dyDescent="0.3">
      <c r="A812" s="62" t="s">
        <v>583</v>
      </c>
      <c r="B812" s="62" t="s">
        <v>74</v>
      </c>
      <c r="C812" s="62">
        <v>2021</v>
      </c>
      <c r="D812" s="154">
        <v>126.934394</v>
      </c>
    </row>
    <row r="813" spans="1:4" x14ac:dyDescent="0.3">
      <c r="A813" s="62" t="s">
        <v>229</v>
      </c>
      <c r="B813" s="62" t="s">
        <v>74</v>
      </c>
      <c r="C813" s="62">
        <v>2016</v>
      </c>
      <c r="D813" s="154">
        <v>62.093000000000004</v>
      </c>
    </row>
    <row r="814" spans="1:4" x14ac:dyDescent="0.3">
      <c r="A814" t="s">
        <v>100</v>
      </c>
      <c r="B814" t="s">
        <v>74</v>
      </c>
      <c r="C814" s="62">
        <v>2013</v>
      </c>
      <c r="D814" s="151">
        <v>59.73</v>
      </c>
    </row>
    <row r="815" spans="1:4" x14ac:dyDescent="0.3">
      <c r="A815" t="s">
        <v>347</v>
      </c>
      <c r="B815" t="s">
        <v>74</v>
      </c>
      <c r="C815" s="62">
        <v>2022</v>
      </c>
      <c r="D815" s="151">
        <v>53.580364000000003</v>
      </c>
    </row>
    <row r="816" spans="1:4" x14ac:dyDescent="0.3">
      <c r="A816" t="s">
        <v>213</v>
      </c>
      <c r="B816" t="s">
        <v>74</v>
      </c>
      <c r="C816" s="62">
        <v>2023</v>
      </c>
      <c r="D816" s="151">
        <v>52.505234000000002</v>
      </c>
    </row>
    <row r="817" spans="1:4" x14ac:dyDescent="0.3">
      <c r="A817" t="s">
        <v>353</v>
      </c>
      <c r="B817" t="s">
        <v>74</v>
      </c>
      <c r="C817" s="62">
        <v>2024</v>
      </c>
      <c r="D817" s="151">
        <v>41.263161999999994</v>
      </c>
    </row>
    <row r="818" spans="1:4" x14ac:dyDescent="0.3">
      <c r="A818" t="s">
        <v>498</v>
      </c>
      <c r="B818" t="s">
        <v>74</v>
      </c>
      <c r="C818" s="62">
        <v>2020</v>
      </c>
      <c r="D818" s="151">
        <v>35.032947</v>
      </c>
    </row>
    <row r="819" spans="1:4" x14ac:dyDescent="0.3">
      <c r="A819" t="s">
        <v>353</v>
      </c>
      <c r="B819" t="s">
        <v>74</v>
      </c>
      <c r="C819" s="62">
        <v>2022</v>
      </c>
      <c r="D819" s="151">
        <v>22.132000000000001</v>
      </c>
    </row>
    <row r="820" spans="1:4" x14ac:dyDescent="0.3">
      <c r="A820" t="s">
        <v>516</v>
      </c>
      <c r="B820" t="s">
        <v>74</v>
      </c>
      <c r="C820" s="62">
        <v>2021</v>
      </c>
      <c r="D820" s="151">
        <v>20.47</v>
      </c>
    </row>
    <row r="821" spans="1:4" x14ac:dyDescent="0.3">
      <c r="A821" t="s">
        <v>498</v>
      </c>
      <c r="B821" t="s">
        <v>74</v>
      </c>
      <c r="C821" s="62">
        <v>2015</v>
      </c>
      <c r="D821" s="151">
        <v>19.670000000000002</v>
      </c>
    </row>
    <row r="822" spans="1:4" x14ac:dyDescent="0.3">
      <c r="A822" t="s">
        <v>498</v>
      </c>
      <c r="B822" t="s">
        <v>74</v>
      </c>
      <c r="C822" s="62">
        <v>2017</v>
      </c>
      <c r="D822" s="151">
        <v>10.72</v>
      </c>
    </row>
    <row r="823" spans="1:4" x14ac:dyDescent="0.3">
      <c r="A823" t="s">
        <v>498</v>
      </c>
      <c r="B823" t="s">
        <v>74</v>
      </c>
      <c r="C823" s="62">
        <v>2016</v>
      </c>
      <c r="D823" s="151">
        <v>6.21</v>
      </c>
    </row>
    <row r="824" spans="1:4" x14ac:dyDescent="0.3">
      <c r="A824" t="s">
        <v>42</v>
      </c>
      <c r="B824" t="s">
        <v>43</v>
      </c>
      <c r="C824" s="62">
        <v>2020</v>
      </c>
      <c r="D824" s="151">
        <v>122868.70699099998</v>
      </c>
    </row>
    <row r="825" spans="1:4" x14ac:dyDescent="0.3">
      <c r="A825" t="s">
        <v>42</v>
      </c>
      <c r="B825" t="s">
        <v>43</v>
      </c>
      <c r="C825" s="62">
        <v>2019</v>
      </c>
      <c r="D825" s="151">
        <v>95963.759832999989</v>
      </c>
    </row>
    <row r="826" spans="1:4" x14ac:dyDescent="0.3">
      <c r="A826" t="s">
        <v>42</v>
      </c>
      <c r="B826" t="s">
        <v>43</v>
      </c>
      <c r="C826" s="62">
        <v>2021</v>
      </c>
      <c r="D826" s="151">
        <v>83797.074532999992</v>
      </c>
    </row>
    <row r="827" spans="1:4" x14ac:dyDescent="0.3">
      <c r="A827" t="s">
        <v>42</v>
      </c>
      <c r="B827" t="s">
        <v>43</v>
      </c>
      <c r="C827" s="62">
        <v>2022</v>
      </c>
      <c r="D827" s="151">
        <v>74488.447589999996</v>
      </c>
    </row>
    <row r="828" spans="1:4" x14ac:dyDescent="0.3">
      <c r="A828" t="s">
        <v>42</v>
      </c>
      <c r="B828" t="s">
        <v>43</v>
      </c>
      <c r="C828" s="62">
        <v>2023</v>
      </c>
      <c r="D828" s="151">
        <v>69942.412628999984</v>
      </c>
    </row>
    <row r="829" spans="1:4" x14ac:dyDescent="0.3">
      <c r="A829" t="s">
        <v>42</v>
      </c>
      <c r="B829" t="s">
        <v>43</v>
      </c>
      <c r="C829" s="62">
        <v>2024</v>
      </c>
      <c r="D829" s="151">
        <v>62524.711544999998</v>
      </c>
    </row>
    <row r="830" spans="1:4" x14ac:dyDescent="0.3">
      <c r="A830" t="s">
        <v>42</v>
      </c>
      <c r="B830" t="s">
        <v>43</v>
      </c>
      <c r="C830" s="62">
        <v>2018</v>
      </c>
      <c r="D830" s="151">
        <v>37227.641333</v>
      </c>
    </row>
    <row r="831" spans="1:4" x14ac:dyDescent="0.3">
      <c r="A831" t="s">
        <v>433</v>
      </c>
      <c r="B831" t="s">
        <v>43</v>
      </c>
      <c r="C831" s="62">
        <v>2017</v>
      </c>
      <c r="D831" s="151">
        <v>12293.730579999999</v>
      </c>
    </row>
    <row r="832" spans="1:4" x14ac:dyDescent="0.3">
      <c r="A832" t="s">
        <v>42</v>
      </c>
      <c r="B832" t="s">
        <v>43</v>
      </c>
      <c r="C832" s="62">
        <v>2013</v>
      </c>
      <c r="D832" s="151">
        <v>10946.437</v>
      </c>
    </row>
    <row r="833" spans="1:4" x14ac:dyDescent="0.3">
      <c r="A833" t="s">
        <v>403</v>
      </c>
      <c r="B833" t="s">
        <v>43</v>
      </c>
      <c r="C833" s="62">
        <v>2018</v>
      </c>
      <c r="D833" s="151">
        <v>9098.660167</v>
      </c>
    </row>
    <row r="834" spans="1:4" x14ac:dyDescent="0.3">
      <c r="A834" t="s">
        <v>412</v>
      </c>
      <c r="B834" t="s">
        <v>43</v>
      </c>
      <c r="C834" s="62">
        <v>2018</v>
      </c>
      <c r="D834" s="151">
        <v>8361.8048330000001</v>
      </c>
    </row>
    <row r="835" spans="1:4" x14ac:dyDescent="0.3">
      <c r="A835" t="s">
        <v>403</v>
      </c>
      <c r="B835" t="s">
        <v>43</v>
      </c>
      <c r="C835" s="62">
        <v>2019</v>
      </c>
      <c r="D835" s="151">
        <v>8037.3249999999998</v>
      </c>
    </row>
    <row r="836" spans="1:4" x14ac:dyDescent="0.3">
      <c r="A836" t="s">
        <v>412</v>
      </c>
      <c r="B836" t="s">
        <v>43</v>
      </c>
      <c r="C836" s="62">
        <v>2017</v>
      </c>
      <c r="D836" s="151">
        <v>6705.2077199999994</v>
      </c>
    </row>
    <row r="837" spans="1:4" x14ac:dyDescent="0.3">
      <c r="A837" s="62" t="s">
        <v>247</v>
      </c>
      <c r="B837" s="62" t="s">
        <v>43</v>
      </c>
      <c r="C837" s="62">
        <v>2024</v>
      </c>
      <c r="D837" s="154">
        <v>6340.8693499999999</v>
      </c>
    </row>
    <row r="838" spans="1:4" x14ac:dyDescent="0.3">
      <c r="A838" t="s">
        <v>433</v>
      </c>
      <c r="B838" t="s">
        <v>43</v>
      </c>
      <c r="C838" s="62">
        <v>2018</v>
      </c>
      <c r="D838" s="151">
        <v>5448.75425</v>
      </c>
    </row>
    <row r="839" spans="1:4" x14ac:dyDescent="0.3">
      <c r="A839" t="s">
        <v>42</v>
      </c>
      <c r="B839" t="s">
        <v>43</v>
      </c>
      <c r="C839" s="62">
        <v>2015</v>
      </c>
      <c r="D839" s="151">
        <v>4082.3139999999999</v>
      </c>
    </row>
    <row r="840" spans="1:4" x14ac:dyDescent="0.3">
      <c r="A840" t="s">
        <v>433</v>
      </c>
      <c r="B840" t="s">
        <v>43</v>
      </c>
      <c r="C840" s="62">
        <v>2019</v>
      </c>
      <c r="D840" s="151">
        <v>3977.0230000000001</v>
      </c>
    </row>
    <row r="841" spans="1:4" x14ac:dyDescent="0.3">
      <c r="A841" s="62" t="s">
        <v>247</v>
      </c>
      <c r="B841" s="62" t="s">
        <v>43</v>
      </c>
      <c r="C841" s="62">
        <v>2023</v>
      </c>
      <c r="D841" s="154">
        <v>3947.5718499999998</v>
      </c>
    </row>
    <row r="842" spans="1:4" x14ac:dyDescent="0.3">
      <c r="A842" t="s">
        <v>243</v>
      </c>
      <c r="B842" t="s">
        <v>43</v>
      </c>
      <c r="C842" s="62">
        <v>2024</v>
      </c>
      <c r="D842" s="151">
        <v>3888.3357119999996</v>
      </c>
    </row>
    <row r="843" spans="1:4" x14ac:dyDescent="0.3">
      <c r="A843" t="s">
        <v>243</v>
      </c>
      <c r="B843" t="s">
        <v>43</v>
      </c>
      <c r="C843" s="62">
        <v>2023</v>
      </c>
      <c r="D843" s="151">
        <v>3847.438189</v>
      </c>
    </row>
    <row r="844" spans="1:4" x14ac:dyDescent="0.3">
      <c r="A844" t="s">
        <v>243</v>
      </c>
      <c r="B844" t="s">
        <v>43</v>
      </c>
      <c r="C844" s="62">
        <v>2022</v>
      </c>
      <c r="D844" s="151">
        <v>2359.9931770000003</v>
      </c>
    </row>
    <row r="845" spans="1:4" x14ac:dyDescent="0.3">
      <c r="A845" s="62" t="s">
        <v>247</v>
      </c>
      <c r="B845" s="62" t="s">
        <v>43</v>
      </c>
      <c r="C845" s="62">
        <v>2022</v>
      </c>
      <c r="D845" s="154">
        <v>2177.5515930000001</v>
      </c>
    </row>
    <row r="846" spans="1:4" x14ac:dyDescent="0.3">
      <c r="A846" t="s">
        <v>243</v>
      </c>
      <c r="B846" t="s">
        <v>43</v>
      </c>
      <c r="C846" s="62">
        <v>2020</v>
      </c>
      <c r="D846" s="151">
        <v>2069.4731139999999</v>
      </c>
    </row>
    <row r="847" spans="1:4" x14ac:dyDescent="0.3">
      <c r="A847" t="s">
        <v>442</v>
      </c>
      <c r="B847" t="s">
        <v>43</v>
      </c>
      <c r="C847" s="62">
        <v>2020</v>
      </c>
      <c r="D847" s="151">
        <v>1800.9380000000001</v>
      </c>
    </row>
    <row r="848" spans="1:4" x14ac:dyDescent="0.3">
      <c r="A848" s="62" t="s">
        <v>566</v>
      </c>
      <c r="B848" s="62" t="s">
        <v>43</v>
      </c>
      <c r="C848" s="62">
        <v>2022</v>
      </c>
      <c r="D848" s="154">
        <v>1025.4624960000001</v>
      </c>
    </row>
    <row r="849" spans="1:4" x14ac:dyDescent="0.3">
      <c r="A849" t="s">
        <v>442</v>
      </c>
      <c r="B849" t="s">
        <v>43</v>
      </c>
      <c r="C849" s="62">
        <v>2021</v>
      </c>
      <c r="D849" s="151">
        <v>956.31</v>
      </c>
    </row>
    <row r="850" spans="1:4" x14ac:dyDescent="0.3">
      <c r="A850" t="s">
        <v>243</v>
      </c>
      <c r="B850" t="s">
        <v>43</v>
      </c>
      <c r="C850" s="62">
        <v>2021</v>
      </c>
      <c r="D850" s="151">
        <v>950.46950000000004</v>
      </c>
    </row>
    <row r="851" spans="1:4" x14ac:dyDescent="0.3">
      <c r="A851" t="s">
        <v>357</v>
      </c>
      <c r="B851" t="s">
        <v>43</v>
      </c>
      <c r="C851" s="62">
        <v>2021</v>
      </c>
      <c r="D851" s="151">
        <v>877.05099999999993</v>
      </c>
    </row>
    <row r="852" spans="1:4" x14ac:dyDescent="0.3">
      <c r="A852" t="s">
        <v>243</v>
      </c>
      <c r="B852" t="s">
        <v>43</v>
      </c>
      <c r="C852" s="62">
        <v>2019</v>
      </c>
      <c r="D852" s="151">
        <v>873.05799999999999</v>
      </c>
    </row>
    <row r="853" spans="1:4" x14ac:dyDescent="0.3">
      <c r="A853" t="s">
        <v>412</v>
      </c>
      <c r="B853" t="s">
        <v>43</v>
      </c>
      <c r="C853" s="62">
        <v>2019</v>
      </c>
      <c r="D853" s="151">
        <v>837.31550000000004</v>
      </c>
    </row>
    <row r="854" spans="1:4" x14ac:dyDescent="0.3">
      <c r="A854" s="62" t="s">
        <v>566</v>
      </c>
      <c r="B854" s="62" t="s">
        <v>43</v>
      </c>
      <c r="C854" s="62">
        <v>2023</v>
      </c>
      <c r="D854" s="154">
        <v>829.13135699999998</v>
      </c>
    </row>
    <row r="855" spans="1:4" x14ac:dyDescent="0.3">
      <c r="A855" t="s">
        <v>433</v>
      </c>
      <c r="B855" t="s">
        <v>43</v>
      </c>
      <c r="C855" s="62">
        <v>2020</v>
      </c>
      <c r="D855" s="151">
        <v>784.92947500000002</v>
      </c>
    </row>
    <row r="856" spans="1:4" x14ac:dyDescent="0.3">
      <c r="A856" t="s">
        <v>346</v>
      </c>
      <c r="B856" t="s">
        <v>43</v>
      </c>
      <c r="C856" s="62">
        <v>2021</v>
      </c>
      <c r="D856" s="151">
        <v>458.03365300000002</v>
      </c>
    </row>
    <row r="857" spans="1:4" x14ac:dyDescent="0.3">
      <c r="A857" s="62" t="s">
        <v>247</v>
      </c>
      <c r="B857" s="62" t="s">
        <v>43</v>
      </c>
      <c r="C857" s="62">
        <v>2021</v>
      </c>
      <c r="D857" s="154">
        <v>365.04707500000001</v>
      </c>
    </row>
    <row r="858" spans="1:4" x14ac:dyDescent="0.3">
      <c r="A858" s="62" t="s">
        <v>594</v>
      </c>
      <c r="B858" s="62" t="s">
        <v>43</v>
      </c>
      <c r="C858" s="62">
        <v>2022</v>
      </c>
      <c r="D858" s="154">
        <v>363.10799500000002</v>
      </c>
    </row>
    <row r="859" spans="1:4" x14ac:dyDescent="0.3">
      <c r="A859" t="s">
        <v>42</v>
      </c>
      <c r="B859" t="s">
        <v>43</v>
      </c>
      <c r="C859" s="62">
        <v>2014</v>
      </c>
      <c r="D859" s="151">
        <v>105.527</v>
      </c>
    </row>
    <row r="860" spans="1:4" x14ac:dyDescent="0.3">
      <c r="A860" t="s">
        <v>346</v>
      </c>
      <c r="B860" t="s">
        <v>43</v>
      </c>
      <c r="C860" s="62">
        <v>2022</v>
      </c>
      <c r="D860" s="151">
        <v>50.267499999999998</v>
      </c>
    </row>
    <row r="861" spans="1:4" x14ac:dyDescent="0.3">
      <c r="A861" s="62" t="s">
        <v>594</v>
      </c>
      <c r="B861" s="62" t="s">
        <v>43</v>
      </c>
      <c r="C861" s="62">
        <v>2024</v>
      </c>
      <c r="D861" s="154">
        <v>42.886499999999998</v>
      </c>
    </row>
    <row r="862" spans="1:4" x14ac:dyDescent="0.3">
      <c r="A862" t="s">
        <v>357</v>
      </c>
      <c r="B862" t="s">
        <v>43</v>
      </c>
      <c r="C862" s="62">
        <v>2022</v>
      </c>
      <c r="D862" s="151">
        <v>15.983499999999999</v>
      </c>
    </row>
    <row r="863" spans="1:4" x14ac:dyDescent="0.3">
      <c r="A863" t="s">
        <v>412</v>
      </c>
      <c r="B863" t="s">
        <v>43</v>
      </c>
      <c r="C863" s="62">
        <v>2021</v>
      </c>
      <c r="D863" s="151">
        <v>14.994299999999999</v>
      </c>
    </row>
    <row r="864" spans="1:4" x14ac:dyDescent="0.3">
      <c r="A864" t="s">
        <v>357</v>
      </c>
      <c r="B864" t="s">
        <v>43</v>
      </c>
      <c r="C864" s="62">
        <v>2023</v>
      </c>
      <c r="D864" s="151">
        <v>4.5410000000000004</v>
      </c>
    </row>
    <row r="865" spans="1:4" x14ac:dyDescent="0.3">
      <c r="A865" t="s">
        <v>403</v>
      </c>
      <c r="B865" t="s">
        <v>43</v>
      </c>
      <c r="C865" s="62">
        <v>2020</v>
      </c>
      <c r="D865" s="151">
        <v>0.11866299999999999</v>
      </c>
    </row>
    <row r="866" spans="1:4" x14ac:dyDescent="0.3">
      <c r="A866" s="62" t="s">
        <v>76</v>
      </c>
      <c r="B866" s="62" t="s">
        <v>32</v>
      </c>
      <c r="C866" s="62">
        <v>2018</v>
      </c>
      <c r="D866" s="154">
        <v>147274.293833</v>
      </c>
    </row>
    <row r="867" spans="1:4" x14ac:dyDescent="0.3">
      <c r="A867" t="s">
        <v>31</v>
      </c>
      <c r="B867" t="s">
        <v>32</v>
      </c>
      <c r="C867" s="62">
        <v>2021</v>
      </c>
      <c r="D867" s="151">
        <v>110458.732212</v>
      </c>
    </row>
    <row r="868" spans="1:4" x14ac:dyDescent="0.3">
      <c r="A868" t="s">
        <v>31</v>
      </c>
      <c r="B868" t="s">
        <v>32</v>
      </c>
      <c r="C868" s="62">
        <v>2022</v>
      </c>
      <c r="D868" s="151">
        <v>99923.400519000003</v>
      </c>
    </row>
    <row r="869" spans="1:4" x14ac:dyDescent="0.3">
      <c r="A869" t="s">
        <v>31</v>
      </c>
      <c r="B869" t="s">
        <v>32</v>
      </c>
      <c r="C869" s="62">
        <v>2018</v>
      </c>
      <c r="D869" s="151">
        <v>91900.447333000018</v>
      </c>
    </row>
    <row r="870" spans="1:4" x14ac:dyDescent="0.3">
      <c r="A870" t="s">
        <v>31</v>
      </c>
      <c r="B870" t="s">
        <v>32</v>
      </c>
      <c r="C870" s="62">
        <v>2019</v>
      </c>
      <c r="D870" s="151">
        <v>90436.251669999998</v>
      </c>
    </row>
    <row r="871" spans="1:4" x14ac:dyDescent="0.3">
      <c r="A871" s="62" t="s">
        <v>76</v>
      </c>
      <c r="B871" s="62" t="s">
        <v>32</v>
      </c>
      <c r="C871" s="62">
        <v>2019</v>
      </c>
      <c r="D871" s="154">
        <v>79533.306808000008</v>
      </c>
    </row>
    <row r="872" spans="1:4" x14ac:dyDescent="0.3">
      <c r="A872" t="s">
        <v>31</v>
      </c>
      <c r="B872" t="s">
        <v>32</v>
      </c>
      <c r="C872" s="62">
        <v>2020</v>
      </c>
      <c r="D872" s="151">
        <v>79524.948937000008</v>
      </c>
    </row>
    <row r="873" spans="1:4" x14ac:dyDescent="0.3">
      <c r="A873" t="s">
        <v>31</v>
      </c>
      <c r="B873" t="s">
        <v>32</v>
      </c>
      <c r="C873" s="62">
        <v>2023</v>
      </c>
      <c r="D873" s="151">
        <v>76524.495775999996</v>
      </c>
    </row>
    <row r="874" spans="1:4" x14ac:dyDescent="0.3">
      <c r="A874" s="62" t="s">
        <v>76</v>
      </c>
      <c r="B874" s="62" t="s">
        <v>32</v>
      </c>
      <c r="C874" s="62">
        <v>2020</v>
      </c>
      <c r="D874" s="154">
        <v>75778.399565999993</v>
      </c>
    </row>
    <row r="875" spans="1:4" x14ac:dyDescent="0.3">
      <c r="A875" t="s">
        <v>31</v>
      </c>
      <c r="B875" t="s">
        <v>32</v>
      </c>
      <c r="C875" s="62">
        <v>2024</v>
      </c>
      <c r="D875" s="151">
        <v>73193.031411000004</v>
      </c>
    </row>
    <row r="876" spans="1:4" x14ac:dyDescent="0.3">
      <c r="A876" t="s">
        <v>72</v>
      </c>
      <c r="B876" t="s">
        <v>32</v>
      </c>
      <c r="C876" s="62">
        <v>2024</v>
      </c>
      <c r="D876" s="151">
        <v>69184.552959999986</v>
      </c>
    </row>
    <row r="877" spans="1:4" x14ac:dyDescent="0.3">
      <c r="A877" t="s">
        <v>31</v>
      </c>
      <c r="B877" t="s">
        <v>32</v>
      </c>
      <c r="C877" s="62">
        <v>2017</v>
      </c>
      <c r="D877" s="151">
        <v>67275.171667000002</v>
      </c>
    </row>
    <row r="878" spans="1:4" x14ac:dyDescent="0.3">
      <c r="A878" t="s">
        <v>173</v>
      </c>
      <c r="B878" t="s">
        <v>32</v>
      </c>
      <c r="C878" s="62">
        <v>2019</v>
      </c>
      <c r="D878" s="151">
        <v>63814.736499999999</v>
      </c>
    </row>
    <row r="879" spans="1:4" x14ac:dyDescent="0.3">
      <c r="A879" t="s">
        <v>51</v>
      </c>
      <c r="B879" t="s">
        <v>32</v>
      </c>
      <c r="C879" s="62">
        <v>2022</v>
      </c>
      <c r="D879" s="151">
        <v>61712.741167</v>
      </c>
    </row>
    <row r="880" spans="1:4" x14ac:dyDescent="0.3">
      <c r="A880" t="s">
        <v>52</v>
      </c>
      <c r="B880" t="s">
        <v>32</v>
      </c>
      <c r="C880" s="62">
        <v>2022</v>
      </c>
      <c r="D880" s="151">
        <v>60005.498230999998</v>
      </c>
    </row>
    <row r="881" spans="1:4" x14ac:dyDescent="0.3">
      <c r="A881" s="62" t="s">
        <v>76</v>
      </c>
      <c r="B881" s="62" t="s">
        <v>32</v>
      </c>
      <c r="C881" s="62">
        <v>2017</v>
      </c>
      <c r="D881" s="154">
        <v>59399.976000000002</v>
      </c>
    </row>
    <row r="882" spans="1:4" x14ac:dyDescent="0.3">
      <c r="A882" t="s">
        <v>55</v>
      </c>
      <c r="B882" t="s">
        <v>32</v>
      </c>
      <c r="C882" s="62">
        <v>2022</v>
      </c>
      <c r="D882" s="151">
        <v>58302.923112000004</v>
      </c>
    </row>
    <row r="883" spans="1:4" x14ac:dyDescent="0.3">
      <c r="A883" t="s">
        <v>96</v>
      </c>
      <c r="B883" t="s">
        <v>32</v>
      </c>
      <c r="C883" s="62">
        <v>2018</v>
      </c>
      <c r="D883" s="151">
        <v>57210.903832999997</v>
      </c>
    </row>
    <row r="884" spans="1:4" x14ac:dyDescent="0.3">
      <c r="A884" t="s">
        <v>31</v>
      </c>
      <c r="B884" t="s">
        <v>32</v>
      </c>
      <c r="C884" s="62">
        <v>2016</v>
      </c>
      <c r="D884" s="151">
        <v>56254.193667</v>
      </c>
    </row>
    <row r="885" spans="1:4" x14ac:dyDescent="0.3">
      <c r="A885" t="s">
        <v>31</v>
      </c>
      <c r="B885" t="s">
        <v>32</v>
      </c>
      <c r="C885" s="62">
        <v>2015</v>
      </c>
      <c r="D885" s="151">
        <v>56188.474666000002</v>
      </c>
    </row>
    <row r="886" spans="1:4" x14ac:dyDescent="0.3">
      <c r="A886" t="s">
        <v>96</v>
      </c>
      <c r="B886" t="s">
        <v>32</v>
      </c>
      <c r="C886" s="62">
        <v>2013</v>
      </c>
      <c r="D886" s="151">
        <v>55885.203000000001</v>
      </c>
    </row>
    <row r="887" spans="1:4" x14ac:dyDescent="0.3">
      <c r="A887" t="s">
        <v>31</v>
      </c>
      <c r="B887" t="s">
        <v>32</v>
      </c>
      <c r="C887" s="62">
        <v>2014</v>
      </c>
      <c r="D887" s="151">
        <v>55483.181334000001</v>
      </c>
    </row>
    <row r="888" spans="1:4" x14ac:dyDescent="0.3">
      <c r="A888" t="s">
        <v>51</v>
      </c>
      <c r="B888" t="s">
        <v>32</v>
      </c>
      <c r="C888" s="62">
        <v>2021</v>
      </c>
      <c r="D888" s="151">
        <v>53556.696644000003</v>
      </c>
    </row>
    <row r="889" spans="1:4" x14ac:dyDescent="0.3">
      <c r="A889" s="62" t="s">
        <v>76</v>
      </c>
      <c r="B889" s="62" t="s">
        <v>32</v>
      </c>
      <c r="C889" s="62">
        <v>2022</v>
      </c>
      <c r="D889" s="154">
        <v>52617.847343999994</v>
      </c>
    </row>
    <row r="890" spans="1:4" x14ac:dyDescent="0.3">
      <c r="A890" t="s">
        <v>72</v>
      </c>
      <c r="B890" t="s">
        <v>32</v>
      </c>
      <c r="C890" s="62">
        <v>2021</v>
      </c>
      <c r="D890" s="151">
        <v>47584.935486000002</v>
      </c>
    </row>
    <row r="891" spans="1:4" x14ac:dyDescent="0.3">
      <c r="A891" t="s">
        <v>93</v>
      </c>
      <c r="B891" t="s">
        <v>32</v>
      </c>
      <c r="C891" s="62">
        <v>2024</v>
      </c>
      <c r="D891" s="151">
        <v>46939.203086000001</v>
      </c>
    </row>
    <row r="892" spans="1:4" x14ac:dyDescent="0.3">
      <c r="A892" t="s">
        <v>72</v>
      </c>
      <c r="B892" t="s">
        <v>32</v>
      </c>
      <c r="C892" s="62">
        <v>2023</v>
      </c>
      <c r="D892" s="151">
        <v>45319.328608999997</v>
      </c>
    </row>
    <row r="893" spans="1:4" x14ac:dyDescent="0.3">
      <c r="A893" t="s">
        <v>55</v>
      </c>
      <c r="B893" t="s">
        <v>32</v>
      </c>
      <c r="C893" s="62">
        <v>2021</v>
      </c>
      <c r="D893" s="151">
        <v>44827.653179000001</v>
      </c>
    </row>
    <row r="894" spans="1:4" x14ac:dyDescent="0.3">
      <c r="A894" t="s">
        <v>96</v>
      </c>
      <c r="B894" t="s">
        <v>32</v>
      </c>
      <c r="C894" s="62">
        <v>2017</v>
      </c>
      <c r="D894" s="151">
        <v>44522.945</v>
      </c>
    </row>
    <row r="895" spans="1:4" x14ac:dyDescent="0.3">
      <c r="A895" t="s">
        <v>69</v>
      </c>
      <c r="B895" t="s">
        <v>32</v>
      </c>
      <c r="C895" s="62">
        <v>2022</v>
      </c>
      <c r="D895" s="151">
        <v>44155.851825999998</v>
      </c>
    </row>
    <row r="896" spans="1:4" x14ac:dyDescent="0.3">
      <c r="A896" t="s">
        <v>72</v>
      </c>
      <c r="B896" t="s">
        <v>32</v>
      </c>
      <c r="C896" s="62">
        <v>2017</v>
      </c>
      <c r="D896" s="151">
        <v>43672.961332999999</v>
      </c>
    </row>
    <row r="897" spans="1:4" x14ac:dyDescent="0.3">
      <c r="A897" t="s">
        <v>96</v>
      </c>
      <c r="B897" t="s">
        <v>32</v>
      </c>
      <c r="C897" s="62">
        <v>2014</v>
      </c>
      <c r="D897" s="151">
        <v>42481.144</v>
      </c>
    </row>
    <row r="898" spans="1:4" x14ac:dyDescent="0.3">
      <c r="A898" t="s">
        <v>72</v>
      </c>
      <c r="B898" t="s">
        <v>32</v>
      </c>
      <c r="C898" s="62">
        <v>2020</v>
      </c>
      <c r="D898" s="151">
        <v>40249.113670999999</v>
      </c>
    </row>
    <row r="899" spans="1:4" x14ac:dyDescent="0.3">
      <c r="A899" t="s">
        <v>72</v>
      </c>
      <c r="B899" t="s">
        <v>32</v>
      </c>
      <c r="C899" s="62">
        <v>2022</v>
      </c>
      <c r="D899" s="151">
        <v>39965.843762000004</v>
      </c>
    </row>
    <row r="900" spans="1:4" x14ac:dyDescent="0.3">
      <c r="A900" t="s">
        <v>96</v>
      </c>
      <c r="B900" t="s">
        <v>32</v>
      </c>
      <c r="C900" s="62">
        <v>2019</v>
      </c>
      <c r="D900" s="151">
        <v>39841.916832999996</v>
      </c>
    </row>
    <row r="901" spans="1:4" x14ac:dyDescent="0.3">
      <c r="A901" s="62" t="s">
        <v>76</v>
      </c>
      <c r="B901" s="62" t="s">
        <v>32</v>
      </c>
      <c r="C901" s="62">
        <v>2021</v>
      </c>
      <c r="D901" s="154">
        <v>38098.068398000003</v>
      </c>
    </row>
    <row r="902" spans="1:4" x14ac:dyDescent="0.3">
      <c r="A902" t="s">
        <v>96</v>
      </c>
      <c r="B902" t="s">
        <v>32</v>
      </c>
      <c r="C902" s="62">
        <v>2015</v>
      </c>
      <c r="D902" s="151">
        <v>38092.015667</v>
      </c>
    </row>
    <row r="903" spans="1:4" x14ac:dyDescent="0.3">
      <c r="A903" t="s">
        <v>72</v>
      </c>
      <c r="B903" t="s">
        <v>32</v>
      </c>
      <c r="C903" s="62">
        <v>2018</v>
      </c>
      <c r="D903" s="151">
        <v>37027.062167000004</v>
      </c>
    </row>
    <row r="904" spans="1:4" x14ac:dyDescent="0.3">
      <c r="A904" t="s">
        <v>96</v>
      </c>
      <c r="B904" t="s">
        <v>32</v>
      </c>
      <c r="C904" s="62">
        <v>2020</v>
      </c>
      <c r="D904" s="151">
        <v>36547.180726999999</v>
      </c>
    </row>
    <row r="905" spans="1:4" x14ac:dyDescent="0.3">
      <c r="A905" t="s">
        <v>96</v>
      </c>
      <c r="B905" t="s">
        <v>32</v>
      </c>
      <c r="C905" s="62">
        <v>2016</v>
      </c>
      <c r="D905" s="151">
        <v>34316.804499999998</v>
      </c>
    </row>
    <row r="906" spans="1:4" x14ac:dyDescent="0.3">
      <c r="A906" t="s">
        <v>72</v>
      </c>
      <c r="B906" t="s">
        <v>32</v>
      </c>
      <c r="C906" s="62">
        <v>2019</v>
      </c>
      <c r="D906" s="151">
        <v>33959.273499999996</v>
      </c>
    </row>
    <row r="907" spans="1:4" x14ac:dyDescent="0.3">
      <c r="A907" s="62" t="s">
        <v>103</v>
      </c>
      <c r="B907" s="62" t="s">
        <v>32</v>
      </c>
      <c r="C907" s="62">
        <v>2023</v>
      </c>
      <c r="D907" s="154">
        <v>33331.787723000001</v>
      </c>
    </row>
    <row r="908" spans="1:4" x14ac:dyDescent="0.3">
      <c r="A908" t="s">
        <v>93</v>
      </c>
      <c r="B908" t="s">
        <v>32</v>
      </c>
      <c r="C908" s="62">
        <v>2023</v>
      </c>
      <c r="D908" s="151">
        <v>33073.084495999996</v>
      </c>
    </row>
    <row r="909" spans="1:4" x14ac:dyDescent="0.3">
      <c r="A909" t="s">
        <v>69</v>
      </c>
      <c r="B909" t="s">
        <v>32</v>
      </c>
      <c r="C909" s="62">
        <v>2023</v>
      </c>
      <c r="D909" s="151">
        <v>31821.386121</v>
      </c>
    </row>
    <row r="910" spans="1:4" x14ac:dyDescent="0.3">
      <c r="A910" t="s">
        <v>96</v>
      </c>
      <c r="B910" t="s">
        <v>32</v>
      </c>
      <c r="C910" s="62">
        <v>2021</v>
      </c>
      <c r="D910" s="151">
        <v>31643.390469999998</v>
      </c>
    </row>
    <row r="911" spans="1:4" x14ac:dyDescent="0.3">
      <c r="A911" s="62" t="s">
        <v>76</v>
      </c>
      <c r="B911" s="62" t="s">
        <v>32</v>
      </c>
      <c r="C911" s="62">
        <v>2023</v>
      </c>
      <c r="D911" s="154">
        <v>31083.897632</v>
      </c>
    </row>
    <row r="912" spans="1:4" x14ac:dyDescent="0.3">
      <c r="A912" t="s">
        <v>72</v>
      </c>
      <c r="B912" t="s">
        <v>32</v>
      </c>
      <c r="C912" s="62">
        <v>2016</v>
      </c>
      <c r="D912" s="151">
        <v>30079.107499999998</v>
      </c>
    </row>
    <row r="913" spans="1:4" x14ac:dyDescent="0.3">
      <c r="A913" t="s">
        <v>93</v>
      </c>
      <c r="B913" t="s">
        <v>32</v>
      </c>
      <c r="C913" s="62">
        <v>2022</v>
      </c>
      <c r="D913" s="151">
        <v>29776.900280999998</v>
      </c>
    </row>
    <row r="914" spans="1:4" x14ac:dyDescent="0.3">
      <c r="A914" t="s">
        <v>96</v>
      </c>
      <c r="B914" t="s">
        <v>32</v>
      </c>
      <c r="C914" s="62">
        <v>2022</v>
      </c>
      <c r="D914" s="151">
        <v>29396.356516</v>
      </c>
    </row>
    <row r="915" spans="1:4" x14ac:dyDescent="0.3">
      <c r="A915" t="s">
        <v>69</v>
      </c>
      <c r="B915" t="s">
        <v>32</v>
      </c>
      <c r="C915" s="62">
        <v>2024</v>
      </c>
      <c r="D915" s="151">
        <v>29372.048642999998</v>
      </c>
    </row>
    <row r="916" spans="1:4" x14ac:dyDescent="0.3">
      <c r="A916" t="s">
        <v>55</v>
      </c>
      <c r="B916" t="s">
        <v>32</v>
      </c>
      <c r="C916" s="62">
        <v>2023</v>
      </c>
      <c r="D916" s="151">
        <v>29243.206293000003</v>
      </c>
    </row>
    <row r="917" spans="1:4" x14ac:dyDescent="0.3">
      <c r="A917" s="62" t="s">
        <v>103</v>
      </c>
      <c r="B917" s="62" t="s">
        <v>32</v>
      </c>
      <c r="C917" s="62">
        <v>2024</v>
      </c>
      <c r="D917" s="154">
        <v>28249.803265999999</v>
      </c>
    </row>
    <row r="918" spans="1:4" x14ac:dyDescent="0.3">
      <c r="A918" s="62" t="s">
        <v>529</v>
      </c>
      <c r="B918" s="62" t="s">
        <v>32</v>
      </c>
      <c r="C918" s="62">
        <v>2022</v>
      </c>
      <c r="D918" s="154">
        <v>25025.201224</v>
      </c>
    </row>
    <row r="919" spans="1:4" x14ac:dyDescent="0.3">
      <c r="A919" t="s">
        <v>96</v>
      </c>
      <c r="B919" t="s">
        <v>32</v>
      </c>
      <c r="C919" s="62">
        <v>2024</v>
      </c>
      <c r="D919" s="151">
        <v>24546.799986000002</v>
      </c>
    </row>
    <row r="920" spans="1:4" x14ac:dyDescent="0.3">
      <c r="A920" s="62" t="s">
        <v>187</v>
      </c>
      <c r="B920" s="62" t="s">
        <v>32</v>
      </c>
      <c r="C920" s="62">
        <v>2020</v>
      </c>
      <c r="D920" s="154">
        <v>24158.268343</v>
      </c>
    </row>
    <row r="921" spans="1:4" x14ac:dyDescent="0.3">
      <c r="A921" t="s">
        <v>173</v>
      </c>
      <c r="B921" t="s">
        <v>32</v>
      </c>
      <c r="C921" s="62">
        <v>2020</v>
      </c>
      <c r="D921" s="151">
        <v>22818.497638000001</v>
      </c>
    </row>
    <row r="922" spans="1:4" x14ac:dyDescent="0.3">
      <c r="A922" s="62" t="s">
        <v>187</v>
      </c>
      <c r="B922" s="62" t="s">
        <v>32</v>
      </c>
      <c r="C922" s="62">
        <v>2021</v>
      </c>
      <c r="D922" s="154">
        <v>21965.904875</v>
      </c>
    </row>
    <row r="923" spans="1:4" x14ac:dyDescent="0.3">
      <c r="A923" s="62" t="s">
        <v>76</v>
      </c>
      <c r="B923" s="62" t="s">
        <v>32</v>
      </c>
      <c r="C923" s="62">
        <v>2016</v>
      </c>
      <c r="D923" s="154">
        <v>21734.328877</v>
      </c>
    </row>
    <row r="924" spans="1:4" x14ac:dyDescent="0.3">
      <c r="A924" t="s">
        <v>173</v>
      </c>
      <c r="B924" t="s">
        <v>32</v>
      </c>
      <c r="C924" s="62">
        <v>2021</v>
      </c>
      <c r="D924" s="151">
        <v>21163.587541000001</v>
      </c>
    </row>
    <row r="925" spans="1:4" x14ac:dyDescent="0.3">
      <c r="A925" s="62" t="s">
        <v>103</v>
      </c>
      <c r="B925" s="62" t="s">
        <v>32</v>
      </c>
      <c r="C925" s="62">
        <v>2022</v>
      </c>
      <c r="D925" s="154">
        <v>19834.601133</v>
      </c>
    </row>
    <row r="926" spans="1:4" x14ac:dyDescent="0.3">
      <c r="A926" t="s">
        <v>96</v>
      </c>
      <c r="B926" t="s">
        <v>32</v>
      </c>
      <c r="C926" s="62">
        <v>2023</v>
      </c>
      <c r="D926" s="151">
        <v>19709.883031000001</v>
      </c>
    </row>
    <row r="927" spans="1:4" x14ac:dyDescent="0.3">
      <c r="A927" t="s">
        <v>175</v>
      </c>
      <c r="B927" t="s">
        <v>32</v>
      </c>
      <c r="C927" s="62">
        <v>2019</v>
      </c>
      <c r="D927" s="151">
        <v>19460.901999999998</v>
      </c>
    </row>
    <row r="928" spans="1:4" x14ac:dyDescent="0.3">
      <c r="A928" t="s">
        <v>173</v>
      </c>
      <c r="B928" t="s">
        <v>32</v>
      </c>
      <c r="C928" s="62">
        <v>2018</v>
      </c>
      <c r="D928" s="151">
        <v>18767.525897</v>
      </c>
    </row>
    <row r="929" spans="1:4" x14ac:dyDescent="0.3">
      <c r="A929" t="s">
        <v>55</v>
      </c>
      <c r="B929" t="s">
        <v>32</v>
      </c>
      <c r="C929" s="62">
        <v>2024</v>
      </c>
      <c r="D929" s="151">
        <v>18761.469978999998</v>
      </c>
    </row>
    <row r="930" spans="1:4" x14ac:dyDescent="0.3">
      <c r="A930" t="s">
        <v>157</v>
      </c>
      <c r="B930" t="s">
        <v>32</v>
      </c>
      <c r="C930" s="62">
        <v>2018</v>
      </c>
      <c r="D930" s="151">
        <v>18632.240666999998</v>
      </c>
    </row>
    <row r="931" spans="1:4" x14ac:dyDescent="0.3">
      <c r="A931" t="s">
        <v>144</v>
      </c>
      <c r="B931" t="s">
        <v>32</v>
      </c>
      <c r="C931" s="62">
        <v>2021</v>
      </c>
      <c r="D931" s="151">
        <v>18554.434978999998</v>
      </c>
    </row>
    <row r="932" spans="1:4" x14ac:dyDescent="0.3">
      <c r="A932" s="62" t="s">
        <v>187</v>
      </c>
      <c r="B932" s="62" t="s">
        <v>32</v>
      </c>
      <c r="C932" s="62">
        <v>2024</v>
      </c>
      <c r="D932" s="154">
        <v>17833.897209999999</v>
      </c>
    </row>
    <row r="933" spans="1:4" x14ac:dyDescent="0.3">
      <c r="A933" t="s">
        <v>51</v>
      </c>
      <c r="B933" t="s">
        <v>32</v>
      </c>
      <c r="C933" s="62">
        <v>2020</v>
      </c>
      <c r="D933" s="151">
        <v>16684.008999999998</v>
      </c>
    </row>
    <row r="934" spans="1:4" x14ac:dyDescent="0.3">
      <c r="A934" s="62" t="s">
        <v>103</v>
      </c>
      <c r="B934" s="62" t="s">
        <v>32</v>
      </c>
      <c r="C934" s="62">
        <v>2019</v>
      </c>
      <c r="D934" s="154">
        <v>16318.021000000001</v>
      </c>
    </row>
    <row r="935" spans="1:4" x14ac:dyDescent="0.3">
      <c r="A935" s="62" t="s">
        <v>103</v>
      </c>
      <c r="B935" s="62" t="s">
        <v>32</v>
      </c>
      <c r="C935" s="62">
        <v>2021</v>
      </c>
      <c r="D935" s="154">
        <v>15959.380168</v>
      </c>
    </row>
    <row r="936" spans="1:4" x14ac:dyDescent="0.3">
      <c r="A936" t="s">
        <v>69</v>
      </c>
      <c r="B936" t="s">
        <v>32</v>
      </c>
      <c r="C936" s="62">
        <v>2021</v>
      </c>
      <c r="D936" s="151">
        <v>15921.062083000001</v>
      </c>
    </row>
    <row r="937" spans="1:4" x14ac:dyDescent="0.3">
      <c r="A937" s="62" t="s">
        <v>533</v>
      </c>
      <c r="B937" s="62" t="s">
        <v>32</v>
      </c>
      <c r="C937" s="62">
        <v>2022</v>
      </c>
      <c r="D937" s="154">
        <v>14422.776277000001</v>
      </c>
    </row>
    <row r="938" spans="1:4" x14ac:dyDescent="0.3">
      <c r="A938" t="s">
        <v>55</v>
      </c>
      <c r="B938" t="s">
        <v>32</v>
      </c>
      <c r="C938" s="62">
        <v>2020</v>
      </c>
      <c r="D938" s="151">
        <v>14053.874564</v>
      </c>
    </row>
    <row r="939" spans="1:4" x14ac:dyDescent="0.3">
      <c r="A939" t="s">
        <v>175</v>
      </c>
      <c r="B939" t="s">
        <v>32</v>
      </c>
      <c r="C939" s="62">
        <v>2018</v>
      </c>
      <c r="D939" s="151">
        <v>14049.513499999999</v>
      </c>
    </row>
    <row r="940" spans="1:4" x14ac:dyDescent="0.3">
      <c r="A940" s="62" t="s">
        <v>607</v>
      </c>
      <c r="B940" s="62" t="s">
        <v>32</v>
      </c>
      <c r="C940" s="62">
        <v>2023</v>
      </c>
      <c r="D940" s="154">
        <v>13160</v>
      </c>
    </row>
    <row r="941" spans="1:4" x14ac:dyDescent="0.3">
      <c r="A941" t="s">
        <v>173</v>
      </c>
      <c r="B941" t="s">
        <v>32</v>
      </c>
      <c r="C941" s="62">
        <v>2017</v>
      </c>
      <c r="D941" s="151">
        <v>12235.292665999999</v>
      </c>
    </row>
    <row r="942" spans="1:4" x14ac:dyDescent="0.3">
      <c r="A942" t="s">
        <v>349</v>
      </c>
      <c r="B942" t="s">
        <v>32</v>
      </c>
      <c r="C942" s="62">
        <v>2019</v>
      </c>
      <c r="D942" s="151">
        <v>11058.20169</v>
      </c>
    </row>
    <row r="943" spans="1:4" x14ac:dyDescent="0.3">
      <c r="A943" t="s">
        <v>93</v>
      </c>
      <c r="B943" t="s">
        <v>32</v>
      </c>
      <c r="C943" s="62">
        <v>2020</v>
      </c>
      <c r="D943" s="151">
        <v>10246.707882999999</v>
      </c>
    </row>
    <row r="944" spans="1:4" x14ac:dyDescent="0.3">
      <c r="A944" s="62" t="s">
        <v>103</v>
      </c>
      <c r="B944" s="62" t="s">
        <v>32</v>
      </c>
      <c r="C944" s="62">
        <v>2020</v>
      </c>
      <c r="D944" s="154">
        <v>9650.8507069999996</v>
      </c>
    </row>
    <row r="945" spans="1:4" x14ac:dyDescent="0.3">
      <c r="A945" t="s">
        <v>157</v>
      </c>
      <c r="B945" t="s">
        <v>32</v>
      </c>
      <c r="C945" s="62">
        <v>2022</v>
      </c>
      <c r="D945" s="151">
        <v>9383.1751009999989</v>
      </c>
    </row>
    <row r="946" spans="1:4" x14ac:dyDescent="0.3">
      <c r="A946" t="s">
        <v>144</v>
      </c>
      <c r="B946" t="s">
        <v>32</v>
      </c>
      <c r="C946" s="62">
        <v>2022</v>
      </c>
      <c r="D946" s="151">
        <v>8777.9661429999996</v>
      </c>
    </row>
    <row r="947" spans="1:4" x14ac:dyDescent="0.3">
      <c r="A947" t="s">
        <v>157</v>
      </c>
      <c r="B947" t="s">
        <v>32</v>
      </c>
      <c r="C947" s="62">
        <v>2021</v>
      </c>
      <c r="D947" s="151">
        <v>8534.0214690000012</v>
      </c>
    </row>
    <row r="948" spans="1:4" x14ac:dyDescent="0.3">
      <c r="A948" t="s">
        <v>330</v>
      </c>
      <c r="B948" t="s">
        <v>32</v>
      </c>
      <c r="C948" s="62">
        <v>2024</v>
      </c>
      <c r="D948" s="151">
        <v>8475.1871750000009</v>
      </c>
    </row>
    <row r="949" spans="1:4" x14ac:dyDescent="0.3">
      <c r="A949" t="s">
        <v>69</v>
      </c>
      <c r="B949" t="s">
        <v>32</v>
      </c>
      <c r="C949" s="62">
        <v>2020</v>
      </c>
      <c r="D949" s="151">
        <v>8258.1181699999997</v>
      </c>
    </row>
    <row r="950" spans="1:4" x14ac:dyDescent="0.3">
      <c r="A950" t="s">
        <v>235</v>
      </c>
      <c r="B950" t="s">
        <v>32</v>
      </c>
      <c r="C950" s="62">
        <v>2021</v>
      </c>
      <c r="D950" s="151">
        <v>8192.7890700000007</v>
      </c>
    </row>
    <row r="951" spans="1:4" x14ac:dyDescent="0.3">
      <c r="A951" s="62" t="s">
        <v>187</v>
      </c>
      <c r="B951" s="62" t="s">
        <v>32</v>
      </c>
      <c r="C951" s="62">
        <v>2023</v>
      </c>
      <c r="D951" s="154">
        <v>7838.0547189999997</v>
      </c>
    </row>
    <row r="952" spans="1:4" x14ac:dyDescent="0.3">
      <c r="A952" s="62" t="s">
        <v>251</v>
      </c>
      <c r="B952" s="62" t="s">
        <v>32</v>
      </c>
      <c r="C952" s="62">
        <v>2021</v>
      </c>
      <c r="D952" s="154">
        <v>7836.4708449999998</v>
      </c>
    </row>
    <row r="953" spans="1:4" x14ac:dyDescent="0.3">
      <c r="A953" t="s">
        <v>173</v>
      </c>
      <c r="B953" t="s">
        <v>32</v>
      </c>
      <c r="C953" s="62">
        <v>2022</v>
      </c>
      <c r="D953" s="151">
        <v>7751.1868899999999</v>
      </c>
    </row>
    <row r="954" spans="1:4" x14ac:dyDescent="0.3">
      <c r="A954" t="s">
        <v>206</v>
      </c>
      <c r="B954" t="s">
        <v>32</v>
      </c>
      <c r="C954" s="62">
        <v>2023</v>
      </c>
      <c r="D954" s="151">
        <v>7748.6441500000001</v>
      </c>
    </row>
    <row r="955" spans="1:4" x14ac:dyDescent="0.3">
      <c r="A955" t="s">
        <v>175</v>
      </c>
      <c r="B955" t="s">
        <v>32</v>
      </c>
      <c r="C955" s="62">
        <v>2015</v>
      </c>
      <c r="D955" s="151">
        <v>7598.9793329999993</v>
      </c>
    </row>
    <row r="956" spans="1:4" x14ac:dyDescent="0.3">
      <c r="A956" s="62" t="s">
        <v>251</v>
      </c>
      <c r="B956" s="62" t="s">
        <v>32</v>
      </c>
      <c r="C956" s="62">
        <v>2020</v>
      </c>
      <c r="D956" s="154">
        <v>7559.7907599999999</v>
      </c>
    </row>
    <row r="957" spans="1:4" x14ac:dyDescent="0.3">
      <c r="A957" t="s">
        <v>175</v>
      </c>
      <c r="B957" t="s">
        <v>32</v>
      </c>
      <c r="C957" s="62">
        <v>2024</v>
      </c>
      <c r="D957" s="151">
        <v>7379.0567259999998</v>
      </c>
    </row>
    <row r="958" spans="1:4" x14ac:dyDescent="0.3">
      <c r="A958" t="s">
        <v>31</v>
      </c>
      <c r="B958" t="s">
        <v>32</v>
      </c>
      <c r="C958" s="62">
        <v>2013</v>
      </c>
      <c r="D958" s="151">
        <v>7308.0370000000003</v>
      </c>
    </row>
    <row r="959" spans="1:4" x14ac:dyDescent="0.3">
      <c r="A959" t="s">
        <v>211</v>
      </c>
      <c r="B959" t="s">
        <v>32</v>
      </c>
      <c r="C959" s="62">
        <v>2015</v>
      </c>
      <c r="D959" s="151">
        <v>7077.1378130000003</v>
      </c>
    </row>
    <row r="960" spans="1:4" x14ac:dyDescent="0.3">
      <c r="A960" s="62" t="s">
        <v>187</v>
      </c>
      <c r="B960" s="62" t="s">
        <v>32</v>
      </c>
      <c r="C960" s="62">
        <v>2019</v>
      </c>
      <c r="D960" s="154">
        <v>6968.51</v>
      </c>
    </row>
    <row r="961" spans="1:4" x14ac:dyDescent="0.3">
      <c r="A961" t="s">
        <v>175</v>
      </c>
      <c r="B961" t="s">
        <v>32</v>
      </c>
      <c r="C961" s="62">
        <v>2022</v>
      </c>
      <c r="D961" s="151">
        <v>6897.5000239999999</v>
      </c>
    </row>
    <row r="962" spans="1:4" x14ac:dyDescent="0.3">
      <c r="A962" t="s">
        <v>211</v>
      </c>
      <c r="B962" t="s">
        <v>32</v>
      </c>
      <c r="C962" s="62">
        <v>2023</v>
      </c>
      <c r="D962" s="151">
        <v>6713.2822039999992</v>
      </c>
    </row>
    <row r="963" spans="1:4" x14ac:dyDescent="0.3">
      <c r="A963" t="s">
        <v>175</v>
      </c>
      <c r="B963" t="s">
        <v>32</v>
      </c>
      <c r="C963" s="62">
        <v>2013</v>
      </c>
      <c r="D963" s="151">
        <v>6674.1019999999999</v>
      </c>
    </row>
    <row r="964" spans="1:4" x14ac:dyDescent="0.3">
      <c r="A964" t="s">
        <v>93</v>
      </c>
      <c r="B964" t="s">
        <v>32</v>
      </c>
      <c r="C964" s="62">
        <v>2021</v>
      </c>
      <c r="D964" s="151">
        <v>6663.296996</v>
      </c>
    </row>
    <row r="965" spans="1:4" x14ac:dyDescent="0.3">
      <c r="A965" t="s">
        <v>175</v>
      </c>
      <c r="B965" t="s">
        <v>32</v>
      </c>
      <c r="C965" s="62">
        <v>2014</v>
      </c>
      <c r="D965" s="151">
        <v>6549.7046700000001</v>
      </c>
    </row>
    <row r="966" spans="1:4" x14ac:dyDescent="0.3">
      <c r="A966" s="62" t="s">
        <v>187</v>
      </c>
      <c r="B966" s="62" t="s">
        <v>32</v>
      </c>
      <c r="C966" s="62">
        <v>2022</v>
      </c>
      <c r="D966" s="154">
        <v>6511.0937620000004</v>
      </c>
    </row>
    <row r="967" spans="1:4" x14ac:dyDescent="0.3">
      <c r="A967" t="s">
        <v>211</v>
      </c>
      <c r="B967" t="s">
        <v>32</v>
      </c>
      <c r="C967" s="62">
        <v>2014</v>
      </c>
      <c r="D967" s="151">
        <v>6445.2365530000006</v>
      </c>
    </row>
    <row r="968" spans="1:4" x14ac:dyDescent="0.3">
      <c r="A968" t="s">
        <v>437</v>
      </c>
      <c r="B968" t="s">
        <v>32</v>
      </c>
      <c r="C968" s="62">
        <v>2019</v>
      </c>
      <c r="D968" s="151">
        <v>6289.5945000000002</v>
      </c>
    </row>
    <row r="969" spans="1:4" x14ac:dyDescent="0.3">
      <c r="A969" s="62" t="s">
        <v>251</v>
      </c>
      <c r="B969" s="62" t="s">
        <v>32</v>
      </c>
      <c r="C969" s="62">
        <v>2019</v>
      </c>
      <c r="D969" s="154">
        <v>6051.0690000000004</v>
      </c>
    </row>
    <row r="970" spans="1:4" x14ac:dyDescent="0.3">
      <c r="A970" t="s">
        <v>211</v>
      </c>
      <c r="B970" t="s">
        <v>32</v>
      </c>
      <c r="C970" s="62">
        <v>2013</v>
      </c>
      <c r="D970" s="151">
        <v>6006.2870000000003</v>
      </c>
    </row>
    <row r="971" spans="1:4" x14ac:dyDescent="0.3">
      <c r="A971" t="s">
        <v>175</v>
      </c>
      <c r="B971" t="s">
        <v>32</v>
      </c>
      <c r="C971" s="62">
        <v>2023</v>
      </c>
      <c r="D971" s="151">
        <v>5891.3112209999999</v>
      </c>
    </row>
    <row r="972" spans="1:4" x14ac:dyDescent="0.3">
      <c r="A972" t="s">
        <v>218</v>
      </c>
      <c r="B972" t="s">
        <v>32</v>
      </c>
      <c r="C972" s="62">
        <v>2024</v>
      </c>
      <c r="D972" s="151">
        <v>5876.0861030000005</v>
      </c>
    </row>
    <row r="973" spans="1:4" x14ac:dyDescent="0.3">
      <c r="A973" t="s">
        <v>206</v>
      </c>
      <c r="B973" t="s">
        <v>32</v>
      </c>
      <c r="C973" s="62">
        <v>2024</v>
      </c>
      <c r="D973" s="151">
        <v>5874.2390919999998</v>
      </c>
    </row>
    <row r="974" spans="1:4" x14ac:dyDescent="0.3">
      <c r="A974" t="s">
        <v>439</v>
      </c>
      <c r="B974" t="s">
        <v>32</v>
      </c>
      <c r="C974" s="62">
        <v>2021</v>
      </c>
      <c r="D974" s="151">
        <v>5641.924</v>
      </c>
    </row>
    <row r="975" spans="1:4" x14ac:dyDescent="0.3">
      <c r="A975" t="s">
        <v>175</v>
      </c>
      <c r="B975" t="s">
        <v>32</v>
      </c>
      <c r="C975" s="62">
        <v>2021</v>
      </c>
      <c r="D975" s="151">
        <v>5351.0733119999995</v>
      </c>
    </row>
    <row r="976" spans="1:4" x14ac:dyDescent="0.3">
      <c r="A976" t="s">
        <v>211</v>
      </c>
      <c r="B976" t="s">
        <v>32</v>
      </c>
      <c r="C976" s="62">
        <v>2017</v>
      </c>
      <c r="D976" s="151">
        <v>5282.7259999999997</v>
      </c>
    </row>
    <row r="977" spans="1:4" x14ac:dyDescent="0.3">
      <c r="A977" t="s">
        <v>315</v>
      </c>
      <c r="B977" t="s">
        <v>32</v>
      </c>
      <c r="C977" s="62">
        <v>2021</v>
      </c>
      <c r="D977" s="151">
        <v>5096.2731050000002</v>
      </c>
    </row>
    <row r="978" spans="1:4" x14ac:dyDescent="0.3">
      <c r="A978" t="s">
        <v>175</v>
      </c>
      <c r="B978" t="s">
        <v>32</v>
      </c>
      <c r="C978" s="62">
        <v>2016</v>
      </c>
      <c r="D978" s="151">
        <v>5052.1986670000006</v>
      </c>
    </row>
    <row r="979" spans="1:4" x14ac:dyDescent="0.3">
      <c r="A979" t="s">
        <v>211</v>
      </c>
      <c r="B979" t="s">
        <v>32</v>
      </c>
      <c r="C979" s="62">
        <v>2021</v>
      </c>
      <c r="D979" s="151">
        <v>5014.0328249999993</v>
      </c>
    </row>
    <row r="980" spans="1:4" x14ac:dyDescent="0.3">
      <c r="A980" s="62" t="s">
        <v>529</v>
      </c>
      <c r="B980" s="62" t="s">
        <v>32</v>
      </c>
      <c r="C980" s="62">
        <v>2024</v>
      </c>
      <c r="D980" s="154">
        <v>4935.8306030000003</v>
      </c>
    </row>
    <row r="981" spans="1:4" x14ac:dyDescent="0.3">
      <c r="A981" t="s">
        <v>211</v>
      </c>
      <c r="B981" t="s">
        <v>32</v>
      </c>
      <c r="C981" s="62">
        <v>2024</v>
      </c>
      <c r="D981" s="151">
        <v>4926.7028399999999</v>
      </c>
    </row>
    <row r="982" spans="1:4" x14ac:dyDescent="0.3">
      <c r="A982" s="62" t="s">
        <v>635</v>
      </c>
      <c r="B982" s="62" t="s">
        <v>32</v>
      </c>
      <c r="C982" s="62">
        <v>2023</v>
      </c>
      <c r="D982" s="154">
        <v>4850.3950000000004</v>
      </c>
    </row>
    <row r="983" spans="1:4" x14ac:dyDescent="0.3">
      <c r="A983" t="s">
        <v>218</v>
      </c>
      <c r="B983" t="s">
        <v>32</v>
      </c>
      <c r="C983" s="62">
        <v>2023</v>
      </c>
      <c r="D983" s="151">
        <v>4788.4068010000001</v>
      </c>
    </row>
    <row r="984" spans="1:4" x14ac:dyDescent="0.3">
      <c r="A984" t="s">
        <v>215</v>
      </c>
      <c r="B984" t="s">
        <v>32</v>
      </c>
      <c r="C984" s="62">
        <v>2021</v>
      </c>
      <c r="D984" s="151">
        <v>4737.4354999999996</v>
      </c>
    </row>
    <row r="985" spans="1:4" x14ac:dyDescent="0.3">
      <c r="A985" t="s">
        <v>211</v>
      </c>
      <c r="B985" t="s">
        <v>32</v>
      </c>
      <c r="C985" s="62">
        <v>2016</v>
      </c>
      <c r="D985" s="151">
        <v>4654.5332149999995</v>
      </c>
    </row>
    <row r="986" spans="1:4" x14ac:dyDescent="0.3">
      <c r="A986" s="62" t="s">
        <v>103</v>
      </c>
      <c r="B986" s="62" t="s">
        <v>32</v>
      </c>
      <c r="C986" s="62">
        <v>2015</v>
      </c>
      <c r="D986" s="154">
        <v>4572.3520399999998</v>
      </c>
    </row>
    <row r="987" spans="1:4" x14ac:dyDescent="0.3">
      <c r="A987" t="s">
        <v>338</v>
      </c>
      <c r="B987" t="s">
        <v>32</v>
      </c>
      <c r="C987" s="62">
        <v>2019</v>
      </c>
      <c r="D987" s="151">
        <v>4553.9620000000004</v>
      </c>
    </row>
    <row r="988" spans="1:4" x14ac:dyDescent="0.3">
      <c r="A988" s="62" t="s">
        <v>811</v>
      </c>
      <c r="B988" s="62" t="s">
        <v>32</v>
      </c>
      <c r="C988" s="62">
        <v>2024</v>
      </c>
      <c r="D988" s="154">
        <v>4550.3</v>
      </c>
    </row>
    <row r="989" spans="1:4" x14ac:dyDescent="0.3">
      <c r="A989" t="s">
        <v>211</v>
      </c>
      <c r="B989" t="s">
        <v>32</v>
      </c>
      <c r="C989" s="62">
        <v>2020</v>
      </c>
      <c r="D989" s="151">
        <v>4273.3386360000004</v>
      </c>
    </row>
    <row r="990" spans="1:4" x14ac:dyDescent="0.3">
      <c r="A990" t="s">
        <v>235</v>
      </c>
      <c r="B990" t="s">
        <v>32</v>
      </c>
      <c r="C990" s="62">
        <v>2024</v>
      </c>
      <c r="D990" s="151">
        <v>4265.114947</v>
      </c>
    </row>
    <row r="991" spans="1:4" x14ac:dyDescent="0.3">
      <c r="A991" s="62" t="s">
        <v>103</v>
      </c>
      <c r="B991" s="62" t="s">
        <v>32</v>
      </c>
      <c r="C991" s="62">
        <v>2016</v>
      </c>
      <c r="D991" s="154">
        <v>4118.7489999999998</v>
      </c>
    </row>
    <row r="992" spans="1:4" x14ac:dyDescent="0.3">
      <c r="A992" t="s">
        <v>93</v>
      </c>
      <c r="B992" t="s">
        <v>32</v>
      </c>
      <c r="C992" s="62">
        <v>2019</v>
      </c>
      <c r="D992" s="151">
        <v>3812.455833</v>
      </c>
    </row>
    <row r="993" spans="1:4" x14ac:dyDescent="0.3">
      <c r="A993" t="s">
        <v>349</v>
      </c>
      <c r="B993" t="s">
        <v>32</v>
      </c>
      <c r="C993" s="62">
        <v>2020</v>
      </c>
      <c r="D993" s="151">
        <v>3799.4325370000001</v>
      </c>
    </row>
    <row r="994" spans="1:4" x14ac:dyDescent="0.3">
      <c r="A994" t="s">
        <v>211</v>
      </c>
      <c r="B994" t="s">
        <v>32</v>
      </c>
      <c r="C994" s="62">
        <v>2022</v>
      </c>
      <c r="D994" s="151">
        <v>3776.249182</v>
      </c>
    </row>
    <row r="995" spans="1:4" x14ac:dyDescent="0.3">
      <c r="A995" t="s">
        <v>206</v>
      </c>
      <c r="B995" t="s">
        <v>32</v>
      </c>
      <c r="C995" s="62">
        <v>2022</v>
      </c>
      <c r="D995" s="151">
        <v>3647.5356690000003</v>
      </c>
    </row>
    <row r="996" spans="1:4" x14ac:dyDescent="0.3">
      <c r="A996" t="s">
        <v>215</v>
      </c>
      <c r="B996" t="s">
        <v>32</v>
      </c>
      <c r="C996" s="62">
        <v>2022</v>
      </c>
      <c r="D996" s="151">
        <v>3585.0496660000003</v>
      </c>
    </row>
    <row r="997" spans="1:4" x14ac:dyDescent="0.3">
      <c r="A997" t="s">
        <v>330</v>
      </c>
      <c r="B997" t="s">
        <v>32</v>
      </c>
      <c r="C997" s="62">
        <v>2023</v>
      </c>
      <c r="D997" s="151">
        <v>3160.0969230000001</v>
      </c>
    </row>
    <row r="998" spans="1:4" x14ac:dyDescent="0.3">
      <c r="A998" t="s">
        <v>175</v>
      </c>
      <c r="B998" t="s">
        <v>32</v>
      </c>
      <c r="C998" s="62">
        <v>2017</v>
      </c>
      <c r="D998" s="151">
        <v>3120.7449999999999</v>
      </c>
    </row>
    <row r="999" spans="1:4" x14ac:dyDescent="0.3">
      <c r="A999" t="s">
        <v>271</v>
      </c>
      <c r="B999" t="s">
        <v>32</v>
      </c>
      <c r="C999" s="62">
        <v>2018</v>
      </c>
      <c r="D999" s="151">
        <v>3078.0340000000001</v>
      </c>
    </row>
    <row r="1000" spans="1:4" x14ac:dyDescent="0.3">
      <c r="A1000" t="s">
        <v>218</v>
      </c>
      <c r="B1000" t="s">
        <v>32</v>
      </c>
      <c r="C1000" s="62">
        <v>2022</v>
      </c>
      <c r="D1000" s="151">
        <v>2957.3839969999999</v>
      </c>
    </row>
    <row r="1001" spans="1:4" x14ac:dyDescent="0.3">
      <c r="A1001" t="s">
        <v>173</v>
      </c>
      <c r="B1001" t="s">
        <v>32</v>
      </c>
      <c r="C1001" s="62">
        <v>2016</v>
      </c>
      <c r="D1001" s="151">
        <v>2888.6669999999999</v>
      </c>
    </row>
    <row r="1002" spans="1:4" x14ac:dyDescent="0.3">
      <c r="A1002" t="s">
        <v>211</v>
      </c>
      <c r="B1002" t="s">
        <v>32</v>
      </c>
      <c r="C1002" s="62">
        <v>2018</v>
      </c>
      <c r="D1002" s="151">
        <v>2681.3319999999999</v>
      </c>
    </row>
    <row r="1003" spans="1:4" x14ac:dyDescent="0.3">
      <c r="A1003" t="s">
        <v>235</v>
      </c>
      <c r="B1003" t="s">
        <v>32</v>
      </c>
      <c r="C1003" s="62">
        <v>2022</v>
      </c>
      <c r="D1003" s="151">
        <v>2542.2854240000001</v>
      </c>
    </row>
    <row r="1004" spans="1:4" x14ac:dyDescent="0.3">
      <c r="A1004" t="s">
        <v>521</v>
      </c>
      <c r="B1004" t="s">
        <v>32</v>
      </c>
      <c r="C1004" s="62">
        <v>2021</v>
      </c>
      <c r="D1004" s="151">
        <v>2515.675882</v>
      </c>
    </row>
    <row r="1005" spans="1:4" x14ac:dyDescent="0.3">
      <c r="A1005" t="s">
        <v>144</v>
      </c>
      <c r="B1005" t="s">
        <v>32</v>
      </c>
      <c r="C1005" s="62">
        <v>2024</v>
      </c>
      <c r="D1005" s="151">
        <v>2494.0996700000001</v>
      </c>
    </row>
    <row r="1006" spans="1:4" x14ac:dyDescent="0.3">
      <c r="A1006" t="s">
        <v>271</v>
      </c>
      <c r="B1006" t="s">
        <v>32</v>
      </c>
      <c r="C1006" s="62">
        <v>2017</v>
      </c>
      <c r="D1006" s="151">
        <v>2403.1264999999999</v>
      </c>
    </row>
    <row r="1007" spans="1:4" x14ac:dyDescent="0.3">
      <c r="A1007" t="s">
        <v>260</v>
      </c>
      <c r="B1007" t="s">
        <v>32</v>
      </c>
      <c r="C1007" s="62">
        <v>2023</v>
      </c>
      <c r="D1007" s="151">
        <v>2328.8228199999999</v>
      </c>
    </row>
    <row r="1008" spans="1:4" x14ac:dyDescent="0.3">
      <c r="A1008" t="s">
        <v>779</v>
      </c>
      <c r="B1008" t="s">
        <v>32</v>
      </c>
      <c r="C1008" s="62">
        <v>2022</v>
      </c>
      <c r="D1008" s="151">
        <v>2160.3015649999998</v>
      </c>
    </row>
    <row r="1009" spans="1:4" x14ac:dyDescent="0.3">
      <c r="A1009" s="62" t="s">
        <v>251</v>
      </c>
      <c r="B1009" s="62" t="s">
        <v>32</v>
      </c>
      <c r="C1009" s="62">
        <v>2022</v>
      </c>
      <c r="D1009" s="154">
        <v>2057.759</v>
      </c>
    </row>
    <row r="1010" spans="1:4" x14ac:dyDescent="0.3">
      <c r="A1010" t="s">
        <v>437</v>
      </c>
      <c r="B1010" t="s">
        <v>32</v>
      </c>
      <c r="C1010" s="62">
        <v>2020</v>
      </c>
      <c r="D1010" s="151">
        <v>2021.4265370000001</v>
      </c>
    </row>
    <row r="1011" spans="1:4" x14ac:dyDescent="0.3">
      <c r="A1011" s="62" t="s">
        <v>557</v>
      </c>
      <c r="B1011" s="62" t="s">
        <v>32</v>
      </c>
      <c r="C1011" s="62">
        <v>2024</v>
      </c>
      <c r="D1011" s="154">
        <v>1931.202</v>
      </c>
    </row>
    <row r="1012" spans="1:4" x14ac:dyDescent="0.3">
      <c r="A1012" s="62" t="s">
        <v>562</v>
      </c>
      <c r="B1012" s="62" t="s">
        <v>32</v>
      </c>
      <c r="C1012" s="62">
        <v>2022</v>
      </c>
      <c r="D1012" s="154">
        <v>1898.2049999999999</v>
      </c>
    </row>
    <row r="1013" spans="1:4" x14ac:dyDescent="0.3">
      <c r="A1013" t="s">
        <v>260</v>
      </c>
      <c r="B1013" t="s">
        <v>32</v>
      </c>
      <c r="C1013" s="62">
        <v>2021</v>
      </c>
      <c r="D1013" s="151">
        <v>1843.748235</v>
      </c>
    </row>
    <row r="1014" spans="1:4" x14ac:dyDescent="0.3">
      <c r="A1014" t="s">
        <v>144</v>
      </c>
      <c r="B1014" t="s">
        <v>32</v>
      </c>
      <c r="C1014" s="62">
        <v>2023</v>
      </c>
      <c r="D1014" s="151">
        <v>1826.029538</v>
      </c>
    </row>
    <row r="1015" spans="1:4" x14ac:dyDescent="0.3">
      <c r="A1015" s="62" t="s">
        <v>653</v>
      </c>
      <c r="B1015" s="62" t="s">
        <v>32</v>
      </c>
      <c r="C1015" s="62">
        <v>2023</v>
      </c>
      <c r="D1015" s="154">
        <v>1805.6895</v>
      </c>
    </row>
    <row r="1016" spans="1:4" x14ac:dyDescent="0.3">
      <c r="A1016" s="62" t="s">
        <v>76</v>
      </c>
      <c r="B1016" s="62" t="s">
        <v>32</v>
      </c>
      <c r="C1016" s="62">
        <v>2015</v>
      </c>
      <c r="D1016" s="154">
        <v>1789.318</v>
      </c>
    </row>
    <row r="1017" spans="1:4" x14ac:dyDescent="0.3">
      <c r="A1017" s="62" t="s">
        <v>103</v>
      </c>
      <c r="B1017" s="62" t="s">
        <v>32</v>
      </c>
      <c r="C1017" s="62">
        <v>2013</v>
      </c>
      <c r="D1017" s="154">
        <v>1787.529</v>
      </c>
    </row>
    <row r="1018" spans="1:4" x14ac:dyDescent="0.3">
      <c r="A1018" s="62" t="s">
        <v>557</v>
      </c>
      <c r="B1018" s="62" t="s">
        <v>32</v>
      </c>
      <c r="C1018" s="62">
        <v>2022</v>
      </c>
      <c r="D1018" s="154">
        <v>1757.2055</v>
      </c>
    </row>
    <row r="1019" spans="1:4" x14ac:dyDescent="0.3">
      <c r="A1019" t="s">
        <v>260</v>
      </c>
      <c r="B1019" t="s">
        <v>32</v>
      </c>
      <c r="C1019" s="62">
        <v>2022</v>
      </c>
      <c r="D1019" s="151">
        <v>1726.1259110000001</v>
      </c>
    </row>
    <row r="1020" spans="1:4" x14ac:dyDescent="0.3">
      <c r="A1020" t="s">
        <v>260</v>
      </c>
      <c r="B1020" t="s">
        <v>32</v>
      </c>
      <c r="C1020" s="62">
        <v>2024</v>
      </c>
      <c r="D1020" s="151">
        <v>1702.3320000000001</v>
      </c>
    </row>
    <row r="1021" spans="1:4" x14ac:dyDescent="0.3">
      <c r="A1021" s="62" t="s">
        <v>567</v>
      </c>
      <c r="B1021" s="62" t="s">
        <v>32</v>
      </c>
      <c r="C1021" s="62">
        <v>2024</v>
      </c>
      <c r="D1021" s="154">
        <v>1587.379189</v>
      </c>
    </row>
    <row r="1022" spans="1:4" x14ac:dyDescent="0.3">
      <c r="A1022" t="s">
        <v>215</v>
      </c>
      <c r="B1022" t="s">
        <v>32</v>
      </c>
      <c r="C1022" s="62">
        <v>2024</v>
      </c>
      <c r="D1022" s="151">
        <v>1551.182</v>
      </c>
    </row>
    <row r="1023" spans="1:4" x14ac:dyDescent="0.3">
      <c r="A1023" s="62" t="s">
        <v>567</v>
      </c>
      <c r="B1023" s="62" t="s">
        <v>32</v>
      </c>
      <c r="C1023" s="62">
        <v>2023</v>
      </c>
      <c r="D1023" s="154">
        <v>1419.0805</v>
      </c>
    </row>
    <row r="1024" spans="1:4" x14ac:dyDescent="0.3">
      <c r="A1024" t="s">
        <v>271</v>
      </c>
      <c r="B1024" t="s">
        <v>32</v>
      </c>
      <c r="C1024" s="62">
        <v>2022</v>
      </c>
      <c r="D1024" s="151">
        <v>1324.070925</v>
      </c>
    </row>
    <row r="1025" spans="1:4" x14ac:dyDescent="0.3">
      <c r="A1025" s="62" t="s">
        <v>557</v>
      </c>
      <c r="B1025" s="62" t="s">
        <v>32</v>
      </c>
      <c r="C1025" s="62">
        <v>2023</v>
      </c>
      <c r="D1025" s="154">
        <v>1320.8616669999999</v>
      </c>
    </row>
    <row r="1026" spans="1:4" x14ac:dyDescent="0.3">
      <c r="A1026" t="s">
        <v>421</v>
      </c>
      <c r="B1026" t="s">
        <v>32</v>
      </c>
      <c r="C1026" s="62">
        <v>2019</v>
      </c>
      <c r="D1026" s="151">
        <v>1275.635</v>
      </c>
    </row>
    <row r="1027" spans="1:4" x14ac:dyDescent="0.3">
      <c r="A1027" s="62" t="s">
        <v>529</v>
      </c>
      <c r="B1027" s="62" t="s">
        <v>32</v>
      </c>
      <c r="C1027" s="62">
        <v>2023</v>
      </c>
      <c r="D1027" s="154">
        <v>1262.193</v>
      </c>
    </row>
    <row r="1028" spans="1:4" x14ac:dyDescent="0.3">
      <c r="A1028" t="s">
        <v>335</v>
      </c>
      <c r="B1028" t="s">
        <v>32</v>
      </c>
      <c r="C1028" s="62">
        <v>2020</v>
      </c>
      <c r="D1028" s="151">
        <v>1148.254036</v>
      </c>
    </row>
    <row r="1029" spans="1:4" x14ac:dyDescent="0.3">
      <c r="A1029" t="s">
        <v>157</v>
      </c>
      <c r="B1029" t="s">
        <v>32</v>
      </c>
      <c r="C1029" s="62">
        <v>2023</v>
      </c>
      <c r="D1029" s="151">
        <v>1112.8910679999999</v>
      </c>
    </row>
    <row r="1030" spans="1:4" x14ac:dyDescent="0.3">
      <c r="A1030" t="s">
        <v>173</v>
      </c>
      <c r="B1030" t="s">
        <v>32</v>
      </c>
      <c r="C1030" s="62">
        <v>2015</v>
      </c>
      <c r="D1030" s="151">
        <v>1070.614</v>
      </c>
    </row>
    <row r="1031" spans="1:4" x14ac:dyDescent="0.3">
      <c r="A1031" s="62" t="s">
        <v>567</v>
      </c>
      <c r="B1031" s="62" t="s">
        <v>32</v>
      </c>
      <c r="C1031" s="62">
        <v>2022</v>
      </c>
      <c r="D1031" s="154">
        <v>1036.0256059999999</v>
      </c>
    </row>
    <row r="1032" spans="1:4" x14ac:dyDescent="0.3">
      <c r="A1032" t="s">
        <v>779</v>
      </c>
      <c r="B1032" t="s">
        <v>32</v>
      </c>
      <c r="C1032" s="62">
        <v>2023</v>
      </c>
      <c r="D1032" s="151">
        <v>888.52639899999997</v>
      </c>
    </row>
    <row r="1033" spans="1:4" x14ac:dyDescent="0.3">
      <c r="A1033" t="s">
        <v>779</v>
      </c>
      <c r="B1033" t="s">
        <v>32</v>
      </c>
      <c r="C1033" s="62">
        <v>2021</v>
      </c>
      <c r="D1033" s="151">
        <v>887.16788099999997</v>
      </c>
    </row>
    <row r="1034" spans="1:4" x14ac:dyDescent="0.3">
      <c r="A1034" t="s">
        <v>211</v>
      </c>
      <c r="B1034" t="s">
        <v>32</v>
      </c>
      <c r="C1034" s="62">
        <v>2019</v>
      </c>
      <c r="D1034" s="151">
        <v>840.38</v>
      </c>
    </row>
    <row r="1035" spans="1:4" x14ac:dyDescent="0.3">
      <c r="A1035" s="62" t="s">
        <v>590</v>
      </c>
      <c r="B1035" s="62" t="s">
        <v>32</v>
      </c>
      <c r="C1035" s="62">
        <v>2023</v>
      </c>
      <c r="D1035" s="154">
        <v>831.66183799999999</v>
      </c>
    </row>
    <row r="1036" spans="1:4" x14ac:dyDescent="0.3">
      <c r="A1036" s="62" t="s">
        <v>533</v>
      </c>
      <c r="B1036" s="62" t="s">
        <v>32</v>
      </c>
      <c r="C1036" s="62">
        <v>2023</v>
      </c>
      <c r="D1036" s="154">
        <v>777.53778799999998</v>
      </c>
    </row>
    <row r="1037" spans="1:4" x14ac:dyDescent="0.3">
      <c r="A1037" t="s">
        <v>271</v>
      </c>
      <c r="B1037" t="s">
        <v>32</v>
      </c>
      <c r="C1037" s="62">
        <v>2021</v>
      </c>
      <c r="D1037" s="151">
        <v>697.52745799999991</v>
      </c>
    </row>
    <row r="1038" spans="1:4" x14ac:dyDescent="0.3">
      <c r="A1038" t="s">
        <v>371</v>
      </c>
      <c r="B1038" t="s">
        <v>32</v>
      </c>
      <c r="C1038" s="62">
        <v>2021</v>
      </c>
      <c r="D1038" s="151">
        <v>695.505</v>
      </c>
    </row>
    <row r="1039" spans="1:4" x14ac:dyDescent="0.3">
      <c r="A1039" t="s">
        <v>175</v>
      </c>
      <c r="B1039" t="s">
        <v>32</v>
      </c>
      <c r="C1039" s="62">
        <v>2020</v>
      </c>
      <c r="D1039" s="151">
        <v>664.16042400000003</v>
      </c>
    </row>
    <row r="1040" spans="1:4" x14ac:dyDescent="0.3">
      <c r="A1040" s="62" t="s">
        <v>577</v>
      </c>
      <c r="B1040" s="62" t="s">
        <v>32</v>
      </c>
      <c r="C1040" s="62">
        <v>2022</v>
      </c>
      <c r="D1040" s="154">
        <v>658.28618700000004</v>
      </c>
    </row>
    <row r="1041" spans="1:4" x14ac:dyDescent="0.3">
      <c r="A1041" s="62" t="s">
        <v>581</v>
      </c>
      <c r="B1041" s="62" t="s">
        <v>32</v>
      </c>
      <c r="C1041" s="62">
        <v>2022</v>
      </c>
      <c r="D1041" s="154">
        <v>632.39872200000002</v>
      </c>
    </row>
    <row r="1042" spans="1:4" x14ac:dyDescent="0.3">
      <c r="A1042" t="s">
        <v>338</v>
      </c>
      <c r="B1042" t="s">
        <v>32</v>
      </c>
      <c r="C1042" s="62">
        <v>2023</v>
      </c>
      <c r="D1042" s="151">
        <v>544.41547100000003</v>
      </c>
    </row>
    <row r="1043" spans="1:4" x14ac:dyDescent="0.3">
      <c r="A1043" t="s">
        <v>338</v>
      </c>
      <c r="B1043" t="s">
        <v>32</v>
      </c>
      <c r="C1043" s="62">
        <v>2020</v>
      </c>
      <c r="D1043" s="151">
        <v>528.69650000000001</v>
      </c>
    </row>
    <row r="1044" spans="1:4" x14ac:dyDescent="0.3">
      <c r="A1044" t="s">
        <v>52</v>
      </c>
      <c r="B1044" t="s">
        <v>32</v>
      </c>
      <c r="C1044" s="62">
        <v>2021</v>
      </c>
      <c r="D1044" s="151">
        <v>524.23299999999995</v>
      </c>
    </row>
    <row r="1045" spans="1:4" x14ac:dyDescent="0.3">
      <c r="A1045" t="s">
        <v>330</v>
      </c>
      <c r="B1045" t="s">
        <v>32</v>
      </c>
      <c r="C1045" s="62">
        <v>2021</v>
      </c>
      <c r="D1045" s="151">
        <v>517.06774300000006</v>
      </c>
    </row>
    <row r="1046" spans="1:4" x14ac:dyDescent="0.3">
      <c r="A1046" t="s">
        <v>338</v>
      </c>
      <c r="B1046" t="s">
        <v>32</v>
      </c>
      <c r="C1046" s="62">
        <v>2021</v>
      </c>
      <c r="D1046" s="151">
        <v>495.17037199999999</v>
      </c>
    </row>
    <row r="1047" spans="1:4" x14ac:dyDescent="0.3">
      <c r="A1047" t="s">
        <v>315</v>
      </c>
      <c r="B1047" t="s">
        <v>32</v>
      </c>
      <c r="C1047" s="62">
        <v>2020</v>
      </c>
      <c r="D1047" s="151">
        <v>477.05650000000003</v>
      </c>
    </row>
    <row r="1048" spans="1:4" x14ac:dyDescent="0.3">
      <c r="A1048" t="s">
        <v>206</v>
      </c>
      <c r="B1048" t="s">
        <v>32</v>
      </c>
      <c r="C1048" s="62">
        <v>2021</v>
      </c>
      <c r="D1048" s="151">
        <v>456.65699999999998</v>
      </c>
    </row>
    <row r="1049" spans="1:4" x14ac:dyDescent="0.3">
      <c r="A1049" t="s">
        <v>218</v>
      </c>
      <c r="B1049" t="s">
        <v>32</v>
      </c>
      <c r="C1049" s="62">
        <v>2021</v>
      </c>
      <c r="D1049" s="151">
        <v>443.49259999999998</v>
      </c>
    </row>
    <row r="1050" spans="1:4" x14ac:dyDescent="0.3">
      <c r="A1050" s="62" t="s">
        <v>460</v>
      </c>
      <c r="B1050" s="62" t="s">
        <v>32</v>
      </c>
      <c r="C1050" s="62">
        <v>2021</v>
      </c>
      <c r="D1050" s="154">
        <v>431.37299999999999</v>
      </c>
    </row>
    <row r="1051" spans="1:4" x14ac:dyDescent="0.3">
      <c r="A1051" s="62" t="s">
        <v>590</v>
      </c>
      <c r="B1051" s="62" t="s">
        <v>32</v>
      </c>
      <c r="C1051" s="62">
        <v>2022</v>
      </c>
      <c r="D1051" s="154">
        <v>430.12700000000001</v>
      </c>
    </row>
    <row r="1052" spans="1:4" x14ac:dyDescent="0.3">
      <c r="A1052" s="62" t="s">
        <v>103</v>
      </c>
      <c r="B1052" s="62" t="s">
        <v>32</v>
      </c>
      <c r="C1052" s="62">
        <v>2014</v>
      </c>
      <c r="D1052" s="154">
        <v>313.98899999999998</v>
      </c>
    </row>
    <row r="1053" spans="1:4" x14ac:dyDescent="0.3">
      <c r="A1053" s="62" t="s">
        <v>596</v>
      </c>
      <c r="B1053" s="62" t="s">
        <v>32</v>
      </c>
      <c r="C1053" s="62">
        <v>2022</v>
      </c>
      <c r="D1053" s="154">
        <v>309.48599999999999</v>
      </c>
    </row>
    <row r="1054" spans="1:4" x14ac:dyDescent="0.3">
      <c r="A1054" s="62" t="s">
        <v>329</v>
      </c>
      <c r="B1054" s="62" t="s">
        <v>32</v>
      </c>
      <c r="C1054" s="62">
        <v>2021</v>
      </c>
      <c r="D1054" s="154">
        <v>291.87799999999999</v>
      </c>
    </row>
    <row r="1055" spans="1:4" x14ac:dyDescent="0.3">
      <c r="A1055" s="62" t="s">
        <v>598</v>
      </c>
      <c r="B1055" s="62" t="s">
        <v>32</v>
      </c>
      <c r="C1055" s="62">
        <v>2022</v>
      </c>
      <c r="D1055" s="154">
        <v>290.33224999999999</v>
      </c>
    </row>
    <row r="1056" spans="1:4" x14ac:dyDescent="0.3">
      <c r="A1056" s="62" t="s">
        <v>103</v>
      </c>
      <c r="B1056" s="62" t="s">
        <v>32</v>
      </c>
      <c r="C1056" s="62">
        <v>2017</v>
      </c>
      <c r="D1056" s="154">
        <v>269.12799999999999</v>
      </c>
    </row>
    <row r="1057" spans="1:4" x14ac:dyDescent="0.3">
      <c r="A1057" t="s">
        <v>315</v>
      </c>
      <c r="B1057" t="s">
        <v>32</v>
      </c>
      <c r="C1057" s="62">
        <v>2022</v>
      </c>
      <c r="D1057" s="151">
        <v>263.41866700000003</v>
      </c>
    </row>
    <row r="1058" spans="1:4" x14ac:dyDescent="0.3">
      <c r="A1058" t="s">
        <v>779</v>
      </c>
      <c r="B1058" t="s">
        <v>32</v>
      </c>
      <c r="C1058" s="62">
        <v>2020</v>
      </c>
      <c r="D1058" s="151">
        <v>254.54247899999999</v>
      </c>
    </row>
    <row r="1059" spans="1:4" x14ac:dyDescent="0.3">
      <c r="A1059" t="s">
        <v>215</v>
      </c>
      <c r="B1059" t="s">
        <v>32</v>
      </c>
      <c r="C1059" s="62">
        <v>2023</v>
      </c>
      <c r="D1059" s="151">
        <v>239.464</v>
      </c>
    </row>
    <row r="1060" spans="1:4" x14ac:dyDescent="0.3">
      <c r="A1060" t="s">
        <v>157</v>
      </c>
      <c r="B1060" t="s">
        <v>32</v>
      </c>
      <c r="C1060" s="62">
        <v>2019</v>
      </c>
      <c r="D1060" s="151">
        <v>235.904</v>
      </c>
    </row>
    <row r="1061" spans="1:4" x14ac:dyDescent="0.3">
      <c r="A1061" t="s">
        <v>157</v>
      </c>
      <c r="B1061" t="s">
        <v>32</v>
      </c>
      <c r="C1061" s="62">
        <v>2024</v>
      </c>
      <c r="D1061" s="151">
        <v>226.14348100000001</v>
      </c>
    </row>
    <row r="1062" spans="1:4" x14ac:dyDescent="0.3">
      <c r="A1062" t="s">
        <v>779</v>
      </c>
      <c r="B1062" t="s">
        <v>32</v>
      </c>
      <c r="C1062" s="62">
        <v>2019</v>
      </c>
      <c r="D1062" s="151">
        <v>217.32300000000001</v>
      </c>
    </row>
    <row r="1063" spans="1:4" x14ac:dyDescent="0.3">
      <c r="A1063" t="s">
        <v>157</v>
      </c>
      <c r="B1063" t="s">
        <v>32</v>
      </c>
      <c r="C1063" s="62">
        <v>2020</v>
      </c>
      <c r="D1063" s="151">
        <v>180.56505100000001</v>
      </c>
    </row>
    <row r="1064" spans="1:4" x14ac:dyDescent="0.3">
      <c r="A1064" s="62" t="s">
        <v>607</v>
      </c>
      <c r="B1064" s="62" t="s">
        <v>32</v>
      </c>
      <c r="C1064" s="62">
        <v>2022</v>
      </c>
      <c r="D1064" s="154">
        <v>178</v>
      </c>
    </row>
    <row r="1065" spans="1:4" x14ac:dyDescent="0.3">
      <c r="A1065" s="62" t="s">
        <v>704</v>
      </c>
      <c r="B1065" s="62" t="s">
        <v>32</v>
      </c>
      <c r="C1065" s="62">
        <v>2023</v>
      </c>
      <c r="D1065" s="154">
        <v>164.06899999999999</v>
      </c>
    </row>
    <row r="1066" spans="1:4" x14ac:dyDescent="0.3">
      <c r="A1066" s="62" t="s">
        <v>329</v>
      </c>
      <c r="B1066" s="62" t="s">
        <v>32</v>
      </c>
      <c r="C1066" s="62">
        <v>2024</v>
      </c>
      <c r="D1066" s="154">
        <v>160.024</v>
      </c>
    </row>
    <row r="1067" spans="1:4" x14ac:dyDescent="0.3">
      <c r="A1067" t="s">
        <v>206</v>
      </c>
      <c r="B1067" t="s">
        <v>32</v>
      </c>
      <c r="C1067" s="62">
        <v>2020</v>
      </c>
      <c r="D1067" s="151">
        <v>144.87200000000001</v>
      </c>
    </row>
    <row r="1068" spans="1:4" x14ac:dyDescent="0.3">
      <c r="A1068" t="s">
        <v>51</v>
      </c>
      <c r="B1068" t="s">
        <v>32</v>
      </c>
      <c r="C1068" s="62">
        <v>2019</v>
      </c>
      <c r="D1068" s="151">
        <v>140.87549999999999</v>
      </c>
    </row>
    <row r="1069" spans="1:4" x14ac:dyDescent="0.3">
      <c r="A1069" s="62" t="s">
        <v>329</v>
      </c>
      <c r="B1069" s="62" t="s">
        <v>32</v>
      </c>
      <c r="C1069" s="62">
        <v>2022</v>
      </c>
      <c r="D1069" s="154">
        <v>119.01600000000001</v>
      </c>
    </row>
    <row r="1070" spans="1:4" x14ac:dyDescent="0.3">
      <c r="A1070" t="s">
        <v>338</v>
      </c>
      <c r="B1070" t="s">
        <v>32</v>
      </c>
      <c r="C1070" s="62">
        <v>2024</v>
      </c>
      <c r="D1070" s="151">
        <v>103.91624400000001</v>
      </c>
    </row>
    <row r="1071" spans="1:4" x14ac:dyDescent="0.3">
      <c r="A1071" t="s">
        <v>69</v>
      </c>
      <c r="B1071" t="s">
        <v>32</v>
      </c>
      <c r="C1071" s="62">
        <v>2019</v>
      </c>
      <c r="D1071" s="151">
        <v>103.116</v>
      </c>
    </row>
    <row r="1072" spans="1:4" x14ac:dyDescent="0.3">
      <c r="A1072" s="62" t="s">
        <v>19</v>
      </c>
      <c r="B1072" s="62" t="s">
        <v>32</v>
      </c>
      <c r="C1072" s="62">
        <v>2022</v>
      </c>
      <c r="D1072" s="154">
        <v>102</v>
      </c>
    </row>
    <row r="1073" spans="1:4" x14ac:dyDescent="0.3">
      <c r="A1073" t="s">
        <v>439</v>
      </c>
      <c r="B1073" t="s">
        <v>32</v>
      </c>
      <c r="C1073" s="62">
        <v>2020</v>
      </c>
      <c r="D1073" s="151">
        <v>96.835999999999999</v>
      </c>
    </row>
    <row r="1074" spans="1:4" x14ac:dyDescent="0.3">
      <c r="A1074" t="s">
        <v>335</v>
      </c>
      <c r="B1074" t="s">
        <v>32</v>
      </c>
      <c r="C1074" s="62">
        <v>2021</v>
      </c>
      <c r="D1074" s="151">
        <v>95.716999999999999</v>
      </c>
    </row>
    <row r="1075" spans="1:4" x14ac:dyDescent="0.3">
      <c r="A1075" t="s">
        <v>521</v>
      </c>
      <c r="B1075" t="s">
        <v>32</v>
      </c>
      <c r="C1075" s="62">
        <v>2019</v>
      </c>
      <c r="D1075" s="151">
        <v>92.558000000000007</v>
      </c>
    </row>
    <row r="1076" spans="1:4" x14ac:dyDescent="0.3">
      <c r="A1076" t="s">
        <v>338</v>
      </c>
      <c r="B1076" t="s">
        <v>32</v>
      </c>
      <c r="C1076" s="62">
        <v>2022</v>
      </c>
      <c r="D1076" s="151">
        <v>74.349000000000004</v>
      </c>
    </row>
    <row r="1077" spans="1:4" x14ac:dyDescent="0.3">
      <c r="A1077" t="s">
        <v>335</v>
      </c>
      <c r="B1077" t="s">
        <v>32</v>
      </c>
      <c r="C1077" s="62">
        <v>2022</v>
      </c>
      <c r="D1077" s="151">
        <v>67.577187000000009</v>
      </c>
    </row>
    <row r="1078" spans="1:4" x14ac:dyDescent="0.3">
      <c r="A1078" t="s">
        <v>330</v>
      </c>
      <c r="B1078" t="s">
        <v>32</v>
      </c>
      <c r="C1078" s="62">
        <v>2022</v>
      </c>
      <c r="D1078" s="151">
        <v>64.778824999999998</v>
      </c>
    </row>
    <row r="1079" spans="1:4" x14ac:dyDescent="0.3">
      <c r="A1079" t="s">
        <v>349</v>
      </c>
      <c r="B1079" t="s">
        <v>32</v>
      </c>
      <c r="C1079" s="62">
        <v>2022</v>
      </c>
      <c r="D1079" s="151">
        <v>41.435000000000002</v>
      </c>
    </row>
    <row r="1080" spans="1:4" x14ac:dyDescent="0.3">
      <c r="A1080" t="s">
        <v>173</v>
      </c>
      <c r="B1080" t="s">
        <v>32</v>
      </c>
      <c r="C1080" s="62">
        <v>2013</v>
      </c>
      <c r="D1080" s="151">
        <v>40.204000000000001</v>
      </c>
    </row>
    <row r="1081" spans="1:4" x14ac:dyDescent="0.3">
      <c r="A1081" t="s">
        <v>52</v>
      </c>
      <c r="B1081" t="s">
        <v>32</v>
      </c>
      <c r="C1081" s="62">
        <v>2023</v>
      </c>
      <c r="D1081" s="151">
        <v>25.130030999999999</v>
      </c>
    </row>
    <row r="1082" spans="1:4" x14ac:dyDescent="0.3">
      <c r="A1082" s="62" t="s">
        <v>577</v>
      </c>
      <c r="B1082" s="62" t="s">
        <v>32</v>
      </c>
      <c r="C1082" s="62">
        <v>2023</v>
      </c>
      <c r="D1082" s="154">
        <v>15.892925999999999</v>
      </c>
    </row>
    <row r="1083" spans="1:4" x14ac:dyDescent="0.3">
      <c r="A1083" s="62" t="s">
        <v>562</v>
      </c>
      <c r="B1083" s="62" t="s">
        <v>32</v>
      </c>
      <c r="C1083" s="62">
        <v>2017</v>
      </c>
      <c r="D1083" s="154">
        <v>13.401</v>
      </c>
    </row>
    <row r="1084" spans="1:4" x14ac:dyDescent="0.3">
      <c r="A1084" s="62" t="s">
        <v>562</v>
      </c>
      <c r="B1084" s="62" t="s">
        <v>32</v>
      </c>
      <c r="C1084" s="62">
        <v>2016</v>
      </c>
      <c r="D1084" s="154">
        <v>10.94</v>
      </c>
    </row>
    <row r="1085" spans="1:4" x14ac:dyDescent="0.3">
      <c r="A1085" s="62" t="s">
        <v>562</v>
      </c>
      <c r="B1085" s="62" t="s">
        <v>32</v>
      </c>
      <c r="C1085" s="62">
        <v>2015</v>
      </c>
      <c r="D1085" s="154">
        <v>9.3230000000000004</v>
      </c>
    </row>
    <row r="1086" spans="1:4" x14ac:dyDescent="0.3">
      <c r="A1086" s="62" t="s">
        <v>562</v>
      </c>
      <c r="B1086" s="62" t="s">
        <v>32</v>
      </c>
      <c r="C1086" s="62">
        <v>2019</v>
      </c>
      <c r="D1086" s="154">
        <v>2.6459999999999999</v>
      </c>
    </row>
    <row r="1087" spans="1:4" x14ac:dyDescent="0.3">
      <c r="A1087" s="62" t="s">
        <v>562</v>
      </c>
      <c r="B1087" s="62" t="s">
        <v>32</v>
      </c>
      <c r="C1087" s="62">
        <v>2021</v>
      </c>
      <c r="D1087" s="154">
        <v>1.3103199999999999</v>
      </c>
    </row>
    <row r="1088" spans="1:4" x14ac:dyDescent="0.3">
      <c r="A1088" t="s">
        <v>51</v>
      </c>
      <c r="B1088" t="s">
        <v>32</v>
      </c>
      <c r="C1088" s="62">
        <v>2023</v>
      </c>
      <c r="D1088" s="151">
        <v>0.85450000000000004</v>
      </c>
    </row>
    <row r="1089" spans="1:4" x14ac:dyDescent="0.3">
      <c r="A1089" s="62" t="s">
        <v>480</v>
      </c>
      <c r="B1089" s="62" t="s">
        <v>320</v>
      </c>
      <c r="C1089" s="62">
        <v>2014</v>
      </c>
      <c r="D1089" s="154">
        <v>22212.34</v>
      </c>
    </row>
    <row r="1090" spans="1:4" x14ac:dyDescent="0.3">
      <c r="A1090" s="62" t="s">
        <v>480</v>
      </c>
      <c r="B1090" s="62" t="s">
        <v>320</v>
      </c>
      <c r="C1090" s="62">
        <v>2013</v>
      </c>
      <c r="D1090" s="154">
        <v>19799.178</v>
      </c>
    </row>
    <row r="1091" spans="1:4" x14ac:dyDescent="0.3">
      <c r="A1091" s="62" t="s">
        <v>480</v>
      </c>
      <c r="B1091" s="62" t="s">
        <v>320</v>
      </c>
      <c r="C1091" s="62">
        <v>2017</v>
      </c>
      <c r="D1091" s="154">
        <v>14485.637705000001</v>
      </c>
    </row>
    <row r="1092" spans="1:4" x14ac:dyDescent="0.3">
      <c r="A1092" s="62" t="s">
        <v>480</v>
      </c>
      <c r="B1092" s="62" t="s">
        <v>320</v>
      </c>
      <c r="C1092" s="62">
        <v>2018</v>
      </c>
      <c r="D1092" s="154">
        <v>8091.0560349999996</v>
      </c>
    </row>
    <row r="1093" spans="1:4" x14ac:dyDescent="0.3">
      <c r="A1093" s="62" t="s">
        <v>480</v>
      </c>
      <c r="B1093" s="62" t="s">
        <v>320</v>
      </c>
      <c r="C1093" s="62">
        <v>2019</v>
      </c>
      <c r="D1093" s="154">
        <v>5815.3428450000001</v>
      </c>
    </row>
    <row r="1094" spans="1:4" x14ac:dyDescent="0.3">
      <c r="A1094" s="62" t="s">
        <v>480</v>
      </c>
      <c r="B1094" s="62" t="s">
        <v>320</v>
      </c>
      <c r="C1094" s="62">
        <v>2015</v>
      </c>
      <c r="D1094" s="154">
        <v>5046.6314999999995</v>
      </c>
    </row>
    <row r="1095" spans="1:4" x14ac:dyDescent="0.3">
      <c r="A1095" t="s">
        <v>385</v>
      </c>
      <c r="B1095" t="s">
        <v>320</v>
      </c>
      <c r="C1095" s="62">
        <v>2017</v>
      </c>
      <c r="D1095" s="151">
        <v>4293.1980000000003</v>
      </c>
    </row>
    <row r="1096" spans="1:4" x14ac:dyDescent="0.3">
      <c r="A1096" s="62" t="s">
        <v>480</v>
      </c>
      <c r="B1096" s="62" t="s">
        <v>320</v>
      </c>
      <c r="C1096" s="62">
        <v>2016</v>
      </c>
      <c r="D1096" s="154">
        <v>3220.9169999999999</v>
      </c>
    </row>
    <row r="1097" spans="1:4" x14ac:dyDescent="0.3">
      <c r="A1097" t="s">
        <v>385</v>
      </c>
      <c r="B1097" t="s">
        <v>320</v>
      </c>
      <c r="C1097" s="62">
        <v>2016</v>
      </c>
      <c r="D1097" s="151">
        <v>1651.4770000000001</v>
      </c>
    </row>
    <row r="1098" spans="1:4" x14ac:dyDescent="0.3">
      <c r="A1098" t="s">
        <v>319</v>
      </c>
      <c r="B1098" t="s">
        <v>320</v>
      </c>
      <c r="C1098" s="62">
        <v>2021</v>
      </c>
      <c r="D1098" s="151">
        <v>1433.7594999999999</v>
      </c>
    </row>
    <row r="1099" spans="1:4" x14ac:dyDescent="0.3">
      <c r="A1099" t="s">
        <v>385</v>
      </c>
      <c r="B1099" t="s">
        <v>320</v>
      </c>
      <c r="C1099" s="62">
        <v>2018</v>
      </c>
      <c r="D1099" s="151">
        <v>1297.3030000000001</v>
      </c>
    </row>
    <row r="1100" spans="1:4" x14ac:dyDescent="0.3">
      <c r="A1100" t="s">
        <v>385</v>
      </c>
      <c r="B1100" t="s">
        <v>320</v>
      </c>
      <c r="C1100" s="62">
        <v>2015</v>
      </c>
      <c r="D1100" s="151">
        <v>1288.8415</v>
      </c>
    </row>
    <row r="1101" spans="1:4" x14ac:dyDescent="0.3">
      <c r="A1101" t="s">
        <v>385</v>
      </c>
      <c r="B1101" t="s">
        <v>320</v>
      </c>
      <c r="C1101" s="62">
        <v>2014</v>
      </c>
      <c r="D1101" s="151">
        <v>471.262</v>
      </c>
    </row>
    <row r="1102" spans="1:4" x14ac:dyDescent="0.3">
      <c r="A1102" t="s">
        <v>319</v>
      </c>
      <c r="B1102" t="s">
        <v>320</v>
      </c>
      <c r="C1102" s="62">
        <v>2022</v>
      </c>
      <c r="D1102" s="151">
        <v>227.6045</v>
      </c>
    </row>
    <row r="1103" spans="1:4" x14ac:dyDescent="0.3">
      <c r="A1103" t="s">
        <v>385</v>
      </c>
      <c r="B1103" t="s">
        <v>320</v>
      </c>
      <c r="C1103" s="62">
        <v>2020</v>
      </c>
      <c r="D1103" s="151">
        <v>5.3904589999999999</v>
      </c>
    </row>
    <row r="1104" spans="1:4" x14ac:dyDescent="0.3">
      <c r="A1104" s="62" t="s">
        <v>821</v>
      </c>
      <c r="B1104" s="62" t="s">
        <v>114</v>
      </c>
      <c r="C1104" s="62">
        <v>2024</v>
      </c>
      <c r="D1104" s="154">
        <v>1877.3440000000001</v>
      </c>
    </row>
    <row r="1105" spans="1:4" x14ac:dyDescent="0.3">
      <c r="A1105" s="62" t="s">
        <v>828</v>
      </c>
      <c r="B1105" s="62" t="s">
        <v>114</v>
      </c>
      <c r="C1105" s="62">
        <v>2024</v>
      </c>
      <c r="D1105" s="154">
        <v>1342.8030000000001</v>
      </c>
    </row>
    <row r="1106" spans="1:4" x14ac:dyDescent="0.3">
      <c r="A1106" s="62" t="s">
        <v>848</v>
      </c>
      <c r="B1106" s="62" t="s">
        <v>114</v>
      </c>
      <c r="C1106" s="62">
        <v>2024</v>
      </c>
      <c r="D1106" s="154">
        <v>627.0145</v>
      </c>
    </row>
    <row r="1107" spans="1:4" x14ac:dyDescent="0.3">
      <c r="A1107" s="62" t="s">
        <v>904</v>
      </c>
      <c r="B1107" s="62" t="s">
        <v>114</v>
      </c>
      <c r="C1107" s="62">
        <v>2024</v>
      </c>
      <c r="D1107" s="154">
        <v>120.107</v>
      </c>
    </row>
    <row r="1108" spans="1:4" x14ac:dyDescent="0.3">
      <c r="A1108" s="62" t="s">
        <v>639</v>
      </c>
      <c r="B1108" s="62" t="s">
        <v>114</v>
      </c>
      <c r="C1108" s="62">
        <v>2024</v>
      </c>
      <c r="D1108" s="154">
        <v>62963.875452</v>
      </c>
    </row>
    <row r="1109" spans="1:4" x14ac:dyDescent="0.3">
      <c r="A1109" t="s">
        <v>113</v>
      </c>
      <c r="B1109" t="s">
        <v>114</v>
      </c>
      <c r="C1109" s="62">
        <v>2024</v>
      </c>
      <c r="D1109" s="151">
        <v>53834.345759999997</v>
      </c>
    </row>
    <row r="1110" spans="1:4" x14ac:dyDescent="0.3">
      <c r="A1110" t="s">
        <v>113</v>
      </c>
      <c r="B1110" t="s">
        <v>114</v>
      </c>
      <c r="C1110" s="62">
        <v>2023</v>
      </c>
      <c r="D1110" s="151">
        <v>43595.569402000001</v>
      </c>
    </row>
    <row r="1111" spans="1:4" x14ac:dyDescent="0.3">
      <c r="A1111" t="s">
        <v>113</v>
      </c>
      <c r="B1111" t="s">
        <v>114</v>
      </c>
      <c r="C1111" s="62">
        <v>2022</v>
      </c>
      <c r="D1111" s="151">
        <v>18075.036589000003</v>
      </c>
    </row>
    <row r="1112" spans="1:4" x14ac:dyDescent="0.3">
      <c r="A1112" s="62" t="s">
        <v>142</v>
      </c>
      <c r="B1112" s="62" t="s">
        <v>114</v>
      </c>
      <c r="C1112" s="62">
        <v>2022</v>
      </c>
      <c r="D1112" s="154">
        <v>12608.758705</v>
      </c>
    </row>
    <row r="1113" spans="1:4" x14ac:dyDescent="0.3">
      <c r="A1113" t="s">
        <v>415</v>
      </c>
      <c r="B1113" t="s">
        <v>114</v>
      </c>
      <c r="C1113" s="62">
        <v>2021</v>
      </c>
      <c r="D1113" s="151">
        <v>6064.4341249999998</v>
      </c>
    </row>
    <row r="1114" spans="1:4" x14ac:dyDescent="0.3">
      <c r="A1114" s="62" t="s">
        <v>639</v>
      </c>
      <c r="B1114" s="62" t="s">
        <v>114</v>
      </c>
      <c r="C1114" s="62">
        <v>2023</v>
      </c>
      <c r="D1114" s="154">
        <v>4129.1580000000004</v>
      </c>
    </row>
    <row r="1115" spans="1:4" x14ac:dyDescent="0.3">
      <c r="A1115" t="s">
        <v>422</v>
      </c>
      <c r="B1115" t="s">
        <v>114</v>
      </c>
      <c r="C1115" s="62">
        <v>2021</v>
      </c>
      <c r="D1115" s="151">
        <v>4106.0320000000002</v>
      </c>
    </row>
    <row r="1116" spans="1:4" x14ac:dyDescent="0.3">
      <c r="A1116" s="62" t="s">
        <v>545</v>
      </c>
      <c r="B1116" s="62" t="s">
        <v>114</v>
      </c>
      <c r="C1116" s="62">
        <v>2022</v>
      </c>
      <c r="D1116" s="154">
        <v>4075.5727499999998</v>
      </c>
    </row>
    <row r="1117" spans="1:4" x14ac:dyDescent="0.3">
      <c r="A1117" s="62" t="s">
        <v>680</v>
      </c>
      <c r="B1117" s="62" t="s">
        <v>114</v>
      </c>
      <c r="C1117" s="62">
        <v>2024</v>
      </c>
      <c r="D1117" s="154">
        <v>4018.5813920000001</v>
      </c>
    </row>
    <row r="1118" spans="1:4" x14ac:dyDescent="0.3">
      <c r="A1118" t="s">
        <v>422</v>
      </c>
      <c r="B1118" t="s">
        <v>114</v>
      </c>
      <c r="C1118" s="62">
        <v>2019</v>
      </c>
      <c r="D1118" s="151">
        <v>3812.7984999999999</v>
      </c>
    </row>
    <row r="1119" spans="1:4" x14ac:dyDescent="0.3">
      <c r="A1119" t="s">
        <v>415</v>
      </c>
      <c r="B1119" t="s">
        <v>114</v>
      </c>
      <c r="C1119" s="62">
        <v>2024</v>
      </c>
      <c r="D1119" s="151">
        <v>2994.7133909999998</v>
      </c>
    </row>
    <row r="1120" spans="1:4" x14ac:dyDescent="0.3">
      <c r="A1120" s="62" t="s">
        <v>142</v>
      </c>
      <c r="B1120" s="62" t="s">
        <v>114</v>
      </c>
      <c r="C1120" s="62">
        <v>2021</v>
      </c>
      <c r="D1120" s="154">
        <v>2988.4144619999997</v>
      </c>
    </row>
    <row r="1121" spans="1:4" x14ac:dyDescent="0.3">
      <c r="A1121" s="62" t="s">
        <v>456</v>
      </c>
      <c r="B1121" s="62" t="s">
        <v>114</v>
      </c>
      <c r="C1121" s="62">
        <v>2021</v>
      </c>
      <c r="D1121" s="154">
        <v>2897.388469</v>
      </c>
    </row>
    <row r="1122" spans="1:4" x14ac:dyDescent="0.3">
      <c r="A1122" s="62" t="s">
        <v>142</v>
      </c>
      <c r="B1122" s="62" t="s">
        <v>114</v>
      </c>
      <c r="C1122" s="62">
        <v>2023</v>
      </c>
      <c r="D1122" s="154">
        <v>2616.247887</v>
      </c>
    </row>
    <row r="1123" spans="1:4" x14ac:dyDescent="0.3">
      <c r="A1123" t="s">
        <v>257</v>
      </c>
      <c r="B1123" t="s">
        <v>114</v>
      </c>
      <c r="C1123" s="62">
        <v>2023</v>
      </c>
      <c r="D1123" s="151">
        <v>2085.81</v>
      </c>
    </row>
    <row r="1124" spans="1:4" x14ac:dyDescent="0.3">
      <c r="A1124" t="s">
        <v>257</v>
      </c>
      <c r="B1124" t="s">
        <v>114</v>
      </c>
      <c r="C1124" s="62">
        <v>2022</v>
      </c>
      <c r="D1124" s="151">
        <v>1771.1904999999999</v>
      </c>
    </row>
    <row r="1125" spans="1:4" x14ac:dyDescent="0.3">
      <c r="A1125" s="62" t="s">
        <v>545</v>
      </c>
      <c r="B1125" s="62" t="s">
        <v>114</v>
      </c>
      <c r="C1125" s="62">
        <v>2023</v>
      </c>
      <c r="D1125" s="154">
        <v>1645.4658330000002</v>
      </c>
    </row>
    <row r="1126" spans="1:4" x14ac:dyDescent="0.3">
      <c r="A1126" t="s">
        <v>422</v>
      </c>
      <c r="B1126" t="s">
        <v>114</v>
      </c>
      <c r="C1126" s="62">
        <v>2020</v>
      </c>
      <c r="D1126" s="151">
        <v>1495.1880000000001</v>
      </c>
    </row>
    <row r="1127" spans="1:4" x14ac:dyDescent="0.3">
      <c r="A1127" t="s">
        <v>257</v>
      </c>
      <c r="B1127" t="s">
        <v>114</v>
      </c>
      <c r="C1127" s="62">
        <v>2021</v>
      </c>
      <c r="D1127" s="151">
        <v>993.48350000000005</v>
      </c>
    </row>
    <row r="1128" spans="1:4" x14ac:dyDescent="0.3">
      <c r="A1128" t="s">
        <v>113</v>
      </c>
      <c r="B1128" t="s">
        <v>114</v>
      </c>
      <c r="C1128" s="62">
        <v>2021</v>
      </c>
      <c r="D1128" s="151">
        <v>794.11</v>
      </c>
    </row>
    <row r="1129" spans="1:4" x14ac:dyDescent="0.3">
      <c r="A1129" s="62" t="s">
        <v>624</v>
      </c>
      <c r="B1129" s="62" t="s">
        <v>114</v>
      </c>
      <c r="C1129" s="62">
        <v>2023</v>
      </c>
      <c r="D1129" s="154">
        <v>698.09100000000001</v>
      </c>
    </row>
    <row r="1130" spans="1:4" x14ac:dyDescent="0.3">
      <c r="A1130" s="62" t="s">
        <v>676</v>
      </c>
      <c r="B1130" s="62" t="s">
        <v>114</v>
      </c>
      <c r="C1130" s="62">
        <v>2024</v>
      </c>
      <c r="D1130" s="154">
        <v>692.79750000000001</v>
      </c>
    </row>
    <row r="1131" spans="1:4" x14ac:dyDescent="0.3">
      <c r="A1131" s="62" t="s">
        <v>142</v>
      </c>
      <c r="B1131" s="62" t="s">
        <v>114</v>
      </c>
      <c r="C1131" s="62">
        <v>2024</v>
      </c>
      <c r="D1131" s="154">
        <v>545.84093099999996</v>
      </c>
    </row>
    <row r="1132" spans="1:4" x14ac:dyDescent="0.3">
      <c r="A1132" s="62" t="s">
        <v>676</v>
      </c>
      <c r="B1132" s="62" t="s">
        <v>114</v>
      </c>
      <c r="C1132" s="62">
        <v>2023</v>
      </c>
      <c r="D1132" s="154">
        <v>520.92626500000006</v>
      </c>
    </row>
    <row r="1133" spans="1:4" x14ac:dyDescent="0.3">
      <c r="A1133" t="s">
        <v>15</v>
      </c>
      <c r="B1133" t="s">
        <v>114</v>
      </c>
      <c r="C1133" s="62">
        <v>2020</v>
      </c>
      <c r="D1133" s="151">
        <v>501.786</v>
      </c>
    </row>
    <row r="1134" spans="1:4" x14ac:dyDescent="0.3">
      <c r="A1134" s="62" t="s">
        <v>589</v>
      </c>
      <c r="B1134" s="62" t="s">
        <v>114</v>
      </c>
      <c r="C1134" s="62">
        <v>2022</v>
      </c>
      <c r="D1134" s="154">
        <v>432.983</v>
      </c>
    </row>
    <row r="1135" spans="1:4" x14ac:dyDescent="0.3">
      <c r="A1135" s="62" t="s">
        <v>680</v>
      </c>
      <c r="B1135" s="62" t="s">
        <v>114</v>
      </c>
      <c r="C1135" s="62">
        <v>2023</v>
      </c>
      <c r="D1135" s="154">
        <v>395.68299999999999</v>
      </c>
    </row>
    <row r="1136" spans="1:4" x14ac:dyDescent="0.3">
      <c r="A1136" s="62" t="s">
        <v>591</v>
      </c>
      <c r="B1136" s="62" t="s">
        <v>114</v>
      </c>
      <c r="C1136" s="62">
        <v>2022</v>
      </c>
      <c r="D1136" s="154">
        <v>314.27862400000004</v>
      </c>
    </row>
    <row r="1137" spans="1:4" x14ac:dyDescent="0.3">
      <c r="A1137" t="s">
        <v>523</v>
      </c>
      <c r="B1137" t="s">
        <v>114</v>
      </c>
      <c r="C1137" s="62">
        <v>2021</v>
      </c>
      <c r="D1137" s="151">
        <v>215.82300000000001</v>
      </c>
    </row>
    <row r="1138" spans="1:4" x14ac:dyDescent="0.3">
      <c r="A1138" t="s">
        <v>405</v>
      </c>
      <c r="B1138" t="s">
        <v>114</v>
      </c>
      <c r="C1138" s="62">
        <v>2021</v>
      </c>
      <c r="D1138" s="151">
        <v>199.87299999999999</v>
      </c>
    </row>
    <row r="1139" spans="1:4" x14ac:dyDescent="0.3">
      <c r="A1139" t="s">
        <v>374</v>
      </c>
      <c r="B1139" t="s">
        <v>114</v>
      </c>
      <c r="C1139" s="62">
        <v>2021</v>
      </c>
      <c r="D1139" s="151">
        <v>191.9</v>
      </c>
    </row>
    <row r="1140" spans="1:4" x14ac:dyDescent="0.3">
      <c r="A1140" s="62" t="s">
        <v>710</v>
      </c>
      <c r="B1140" s="62" t="s">
        <v>114</v>
      </c>
      <c r="C1140" s="62">
        <v>2024</v>
      </c>
      <c r="D1140" s="154">
        <v>188.37100000000001</v>
      </c>
    </row>
    <row r="1141" spans="1:4" x14ac:dyDescent="0.3">
      <c r="A1141" s="62" t="s">
        <v>710</v>
      </c>
      <c r="B1141" s="62" t="s">
        <v>114</v>
      </c>
      <c r="C1141" s="62">
        <v>2023</v>
      </c>
      <c r="D1141" s="154">
        <v>122.133</v>
      </c>
    </row>
    <row r="1142" spans="1:4" x14ac:dyDescent="0.3">
      <c r="A1142" t="s">
        <v>379</v>
      </c>
      <c r="B1142" t="s">
        <v>114</v>
      </c>
      <c r="C1142" s="62">
        <v>2020</v>
      </c>
      <c r="D1142" s="151">
        <v>105.178</v>
      </c>
    </row>
    <row r="1143" spans="1:4" x14ac:dyDescent="0.3">
      <c r="A1143" t="s">
        <v>415</v>
      </c>
      <c r="B1143" t="s">
        <v>114</v>
      </c>
      <c r="C1143" s="62">
        <v>2020</v>
      </c>
      <c r="D1143" s="151">
        <v>27.567114</v>
      </c>
    </row>
    <row r="1144" spans="1:4" x14ac:dyDescent="0.3">
      <c r="A1144" s="62" t="s">
        <v>591</v>
      </c>
      <c r="B1144" s="62" t="s">
        <v>114</v>
      </c>
      <c r="C1144" s="62">
        <v>2021</v>
      </c>
      <c r="D1144" s="154">
        <v>16.774999999999999</v>
      </c>
    </row>
    <row r="1145" spans="1:4" x14ac:dyDescent="0.3">
      <c r="A1145" t="s">
        <v>34</v>
      </c>
      <c r="B1145" t="s">
        <v>35</v>
      </c>
      <c r="C1145" s="62">
        <v>2024</v>
      </c>
      <c r="D1145" s="151">
        <v>136192.32091899999</v>
      </c>
    </row>
    <row r="1146" spans="1:4" x14ac:dyDescent="0.3">
      <c r="A1146" t="s">
        <v>34</v>
      </c>
      <c r="B1146" t="s">
        <v>35</v>
      </c>
      <c r="C1146" s="62">
        <v>2023</v>
      </c>
      <c r="D1146" s="151">
        <v>117204.91233400001</v>
      </c>
    </row>
    <row r="1147" spans="1:4" x14ac:dyDescent="0.3">
      <c r="A1147" t="s">
        <v>86</v>
      </c>
      <c r="B1147" t="s">
        <v>35</v>
      </c>
      <c r="C1147" s="62">
        <v>2020</v>
      </c>
      <c r="D1147" s="151">
        <v>116960.59712200001</v>
      </c>
    </row>
    <row r="1148" spans="1:4" x14ac:dyDescent="0.3">
      <c r="A1148" t="s">
        <v>36</v>
      </c>
      <c r="B1148" t="s">
        <v>35</v>
      </c>
      <c r="C1148" s="62">
        <v>2024</v>
      </c>
      <c r="D1148" s="151">
        <v>94352.873079000012</v>
      </c>
    </row>
    <row r="1149" spans="1:4" x14ac:dyDescent="0.3">
      <c r="A1149" t="s">
        <v>86</v>
      </c>
      <c r="B1149" t="s">
        <v>35</v>
      </c>
      <c r="C1149" s="62">
        <v>2019</v>
      </c>
      <c r="D1149" s="151">
        <v>90657.986757000006</v>
      </c>
    </row>
    <row r="1150" spans="1:4" x14ac:dyDescent="0.3">
      <c r="A1150" t="s">
        <v>36</v>
      </c>
      <c r="B1150" t="s">
        <v>35</v>
      </c>
      <c r="C1150" s="62">
        <v>2020</v>
      </c>
      <c r="D1150" s="151">
        <v>88912.984024000005</v>
      </c>
    </row>
    <row r="1151" spans="1:4" x14ac:dyDescent="0.3">
      <c r="A1151" t="s">
        <v>36</v>
      </c>
      <c r="B1151" t="s">
        <v>35</v>
      </c>
      <c r="C1151" s="62">
        <v>2023</v>
      </c>
      <c r="D1151" s="151">
        <v>87170.410579000003</v>
      </c>
    </row>
    <row r="1152" spans="1:4" x14ac:dyDescent="0.3">
      <c r="A1152" t="s">
        <v>34</v>
      </c>
      <c r="B1152" t="s">
        <v>35</v>
      </c>
      <c r="C1152" s="62">
        <v>2022</v>
      </c>
      <c r="D1152" s="151">
        <v>85438.332718999998</v>
      </c>
    </row>
    <row r="1153" spans="1:4" x14ac:dyDescent="0.3">
      <c r="A1153" t="s">
        <v>36</v>
      </c>
      <c r="B1153" t="s">
        <v>35</v>
      </c>
      <c r="C1153" s="62">
        <v>2021</v>
      </c>
      <c r="D1153" s="151">
        <v>83731.136043999999</v>
      </c>
    </row>
    <row r="1154" spans="1:4" x14ac:dyDescent="0.3">
      <c r="A1154" t="s">
        <v>36</v>
      </c>
      <c r="B1154" t="s">
        <v>35</v>
      </c>
      <c r="C1154" s="62">
        <v>2022</v>
      </c>
      <c r="D1154" s="151">
        <v>83087.202428999997</v>
      </c>
    </row>
    <row r="1155" spans="1:4" x14ac:dyDescent="0.3">
      <c r="A1155" t="s">
        <v>36</v>
      </c>
      <c r="B1155" t="s">
        <v>35</v>
      </c>
      <c r="C1155" s="62">
        <v>2019</v>
      </c>
      <c r="D1155" s="151">
        <v>71001.103000000003</v>
      </c>
    </row>
    <row r="1156" spans="1:4" x14ac:dyDescent="0.3">
      <c r="A1156" t="s">
        <v>86</v>
      </c>
      <c r="B1156" t="s">
        <v>35</v>
      </c>
      <c r="C1156" s="62">
        <v>2021</v>
      </c>
      <c r="D1156" s="151">
        <v>69310.586439000006</v>
      </c>
    </row>
    <row r="1157" spans="1:4" x14ac:dyDescent="0.3">
      <c r="A1157" t="s">
        <v>86</v>
      </c>
      <c r="B1157" t="s">
        <v>35</v>
      </c>
      <c r="C1157" s="62">
        <v>2018</v>
      </c>
      <c r="D1157" s="151">
        <v>35874.506667000001</v>
      </c>
    </row>
    <row r="1158" spans="1:4" x14ac:dyDescent="0.3">
      <c r="A1158" t="s">
        <v>92</v>
      </c>
      <c r="B1158" t="s">
        <v>35</v>
      </c>
      <c r="C1158" s="62">
        <v>2021</v>
      </c>
      <c r="D1158" s="151">
        <v>34490.388729000006</v>
      </c>
    </row>
    <row r="1159" spans="1:4" x14ac:dyDescent="0.3">
      <c r="A1159" t="s">
        <v>86</v>
      </c>
      <c r="B1159" t="s">
        <v>35</v>
      </c>
      <c r="C1159" s="62">
        <v>2022</v>
      </c>
      <c r="D1159" s="151">
        <v>32216.352418000002</v>
      </c>
    </row>
    <row r="1160" spans="1:4" x14ac:dyDescent="0.3">
      <c r="A1160" t="s">
        <v>92</v>
      </c>
      <c r="B1160" t="s">
        <v>35</v>
      </c>
      <c r="C1160" s="62">
        <v>2022</v>
      </c>
      <c r="D1160" s="151">
        <v>30136.139682000001</v>
      </c>
    </row>
    <row r="1161" spans="1:4" x14ac:dyDescent="0.3">
      <c r="A1161" t="s">
        <v>92</v>
      </c>
      <c r="B1161" t="s">
        <v>35</v>
      </c>
      <c r="C1161" s="62">
        <v>2023</v>
      </c>
      <c r="D1161" s="151">
        <v>18549.377114999999</v>
      </c>
    </row>
    <row r="1162" spans="1:4" x14ac:dyDescent="0.3">
      <c r="A1162" t="s">
        <v>34</v>
      </c>
      <c r="B1162" t="s">
        <v>35</v>
      </c>
      <c r="C1162" s="62">
        <v>2021</v>
      </c>
      <c r="D1162" s="151">
        <v>17920.481121000001</v>
      </c>
    </row>
    <row r="1163" spans="1:4" x14ac:dyDescent="0.3">
      <c r="A1163" s="62" t="s">
        <v>306</v>
      </c>
      <c r="B1163" s="62" t="s">
        <v>35</v>
      </c>
      <c r="C1163" s="62">
        <v>2019</v>
      </c>
      <c r="D1163" s="154">
        <v>15582.355667</v>
      </c>
    </row>
    <row r="1164" spans="1:4" x14ac:dyDescent="0.3">
      <c r="A1164" s="62" t="s">
        <v>306</v>
      </c>
      <c r="B1164" s="62" t="s">
        <v>35</v>
      </c>
      <c r="C1164" s="62">
        <v>2020</v>
      </c>
      <c r="D1164" s="154">
        <v>15466.899508999999</v>
      </c>
    </row>
    <row r="1165" spans="1:4" x14ac:dyDescent="0.3">
      <c r="A1165" s="62" t="s">
        <v>306</v>
      </c>
      <c r="B1165" s="62" t="s">
        <v>35</v>
      </c>
      <c r="C1165" s="62">
        <v>2021</v>
      </c>
      <c r="D1165" s="154">
        <v>14447.164606</v>
      </c>
    </row>
    <row r="1166" spans="1:4" x14ac:dyDescent="0.3">
      <c r="A1166" t="s">
        <v>86</v>
      </c>
      <c r="B1166" t="s">
        <v>35</v>
      </c>
      <c r="C1166" s="62">
        <v>2015</v>
      </c>
      <c r="D1166" s="151">
        <v>13056.926167</v>
      </c>
    </row>
    <row r="1167" spans="1:4" x14ac:dyDescent="0.3">
      <c r="A1167" t="s">
        <v>294</v>
      </c>
      <c r="B1167" t="s">
        <v>35</v>
      </c>
      <c r="C1167" s="62">
        <v>2021</v>
      </c>
      <c r="D1167" s="151">
        <v>13056.122327999999</v>
      </c>
    </row>
    <row r="1168" spans="1:4" x14ac:dyDescent="0.3">
      <c r="A1168" t="s">
        <v>92</v>
      </c>
      <c r="B1168" t="s">
        <v>35</v>
      </c>
      <c r="C1168" s="62">
        <v>2024</v>
      </c>
      <c r="D1168" s="151">
        <v>12686.421164000001</v>
      </c>
    </row>
    <row r="1169" spans="1:4" x14ac:dyDescent="0.3">
      <c r="A1169" t="s">
        <v>86</v>
      </c>
      <c r="B1169" t="s">
        <v>35</v>
      </c>
      <c r="C1169" s="62">
        <v>2023</v>
      </c>
      <c r="D1169" s="151">
        <v>12438.506373</v>
      </c>
    </row>
    <row r="1170" spans="1:4" x14ac:dyDescent="0.3">
      <c r="A1170" t="s">
        <v>86</v>
      </c>
      <c r="B1170" t="s">
        <v>35</v>
      </c>
      <c r="C1170" s="62">
        <v>2017</v>
      </c>
      <c r="D1170" s="151">
        <v>12039.897714999999</v>
      </c>
    </row>
    <row r="1171" spans="1:4" x14ac:dyDescent="0.3">
      <c r="A1171" s="62" t="s">
        <v>665</v>
      </c>
      <c r="B1171" s="62" t="s">
        <v>35</v>
      </c>
      <c r="C1171" s="62">
        <v>2024</v>
      </c>
      <c r="D1171" s="154">
        <v>11318.525504000001</v>
      </c>
    </row>
    <row r="1172" spans="1:4" x14ac:dyDescent="0.3">
      <c r="A1172" t="s">
        <v>86</v>
      </c>
      <c r="B1172" t="s">
        <v>35</v>
      </c>
      <c r="C1172" s="62">
        <v>2014</v>
      </c>
      <c r="D1172" s="151">
        <v>11021.707</v>
      </c>
    </row>
    <row r="1173" spans="1:4" x14ac:dyDescent="0.3">
      <c r="A1173" t="s">
        <v>495</v>
      </c>
      <c r="B1173" t="s">
        <v>35</v>
      </c>
      <c r="C1173" s="62">
        <v>2021</v>
      </c>
      <c r="D1173" s="151">
        <v>10467.181477</v>
      </c>
    </row>
    <row r="1174" spans="1:4" x14ac:dyDescent="0.3">
      <c r="A1174" s="62" t="s">
        <v>536</v>
      </c>
      <c r="B1174" s="62" t="s">
        <v>35</v>
      </c>
      <c r="C1174" s="62">
        <v>2022</v>
      </c>
      <c r="D1174" s="154">
        <v>7208.0311890000003</v>
      </c>
    </row>
    <row r="1175" spans="1:4" x14ac:dyDescent="0.3">
      <c r="A1175" s="62" t="s">
        <v>536</v>
      </c>
      <c r="B1175" s="62" t="s">
        <v>35</v>
      </c>
      <c r="C1175" s="62">
        <v>2023</v>
      </c>
      <c r="D1175" s="154">
        <v>6420.5076950000002</v>
      </c>
    </row>
    <row r="1176" spans="1:4" x14ac:dyDescent="0.3">
      <c r="A1176" s="62" t="s">
        <v>551</v>
      </c>
      <c r="B1176" s="62" t="s">
        <v>35</v>
      </c>
      <c r="C1176" s="62">
        <v>2023</v>
      </c>
      <c r="D1176" s="154">
        <v>6293.435896</v>
      </c>
    </row>
    <row r="1177" spans="1:4" x14ac:dyDescent="0.3">
      <c r="A1177" t="s">
        <v>294</v>
      </c>
      <c r="B1177" t="s">
        <v>35</v>
      </c>
      <c r="C1177" s="62">
        <v>2020</v>
      </c>
      <c r="D1177" s="151">
        <v>5961.3468789999997</v>
      </c>
    </row>
    <row r="1178" spans="1:4" x14ac:dyDescent="0.3">
      <c r="A1178" s="62" t="s">
        <v>536</v>
      </c>
      <c r="B1178" s="62" t="s">
        <v>35</v>
      </c>
      <c r="C1178" s="62">
        <v>2024</v>
      </c>
      <c r="D1178" s="154">
        <v>4694.6742329999997</v>
      </c>
    </row>
    <row r="1179" spans="1:4" x14ac:dyDescent="0.3">
      <c r="A1179" t="s">
        <v>232</v>
      </c>
      <c r="B1179" t="s">
        <v>35</v>
      </c>
      <c r="C1179" s="62">
        <v>2024</v>
      </c>
      <c r="D1179" s="151">
        <v>3942.1134670000001</v>
      </c>
    </row>
    <row r="1180" spans="1:4" x14ac:dyDescent="0.3">
      <c r="A1180" t="s">
        <v>232</v>
      </c>
      <c r="B1180" t="s">
        <v>35</v>
      </c>
      <c r="C1180" s="62">
        <v>2023</v>
      </c>
      <c r="D1180" s="151">
        <v>3279.7178680000002</v>
      </c>
    </row>
    <row r="1181" spans="1:4" x14ac:dyDescent="0.3">
      <c r="A1181" t="s">
        <v>86</v>
      </c>
      <c r="B1181" t="s">
        <v>35</v>
      </c>
      <c r="C1181" s="62">
        <v>2013</v>
      </c>
      <c r="D1181" s="151">
        <v>3076.13</v>
      </c>
    </row>
    <row r="1182" spans="1:4" x14ac:dyDescent="0.3">
      <c r="A1182" s="62" t="s">
        <v>551</v>
      </c>
      <c r="B1182" s="62" t="s">
        <v>35</v>
      </c>
      <c r="C1182" s="62">
        <v>2022</v>
      </c>
      <c r="D1182" s="154">
        <v>2944.25783</v>
      </c>
    </row>
    <row r="1183" spans="1:4" x14ac:dyDescent="0.3">
      <c r="A1183" s="62" t="s">
        <v>306</v>
      </c>
      <c r="B1183" s="62" t="s">
        <v>35</v>
      </c>
      <c r="C1183" s="62">
        <v>2024</v>
      </c>
      <c r="D1183" s="154">
        <v>2793.8057739999999</v>
      </c>
    </row>
    <row r="1184" spans="1:4" x14ac:dyDescent="0.3">
      <c r="A1184" t="s">
        <v>232</v>
      </c>
      <c r="B1184" t="s">
        <v>35</v>
      </c>
      <c r="C1184" s="62">
        <v>2022</v>
      </c>
      <c r="D1184" s="151">
        <v>2709.8729969999999</v>
      </c>
    </row>
    <row r="1185" spans="1:4" x14ac:dyDescent="0.3">
      <c r="A1185" t="s">
        <v>86</v>
      </c>
      <c r="B1185" t="s">
        <v>35</v>
      </c>
      <c r="C1185" s="62">
        <v>2016</v>
      </c>
      <c r="D1185" s="151">
        <v>1961.8969999999999</v>
      </c>
    </row>
    <row r="1186" spans="1:4" x14ac:dyDescent="0.3">
      <c r="A1186" t="s">
        <v>232</v>
      </c>
      <c r="B1186" t="s">
        <v>35</v>
      </c>
      <c r="C1186" s="62">
        <v>2021</v>
      </c>
      <c r="D1186" s="151">
        <v>1929.963</v>
      </c>
    </row>
    <row r="1187" spans="1:4" x14ac:dyDescent="0.3">
      <c r="A1187" s="62" t="s">
        <v>822</v>
      </c>
      <c r="B1187" s="62" t="s">
        <v>35</v>
      </c>
      <c r="C1187" s="62">
        <v>2024</v>
      </c>
      <c r="D1187" s="154">
        <v>1766.9224999999999</v>
      </c>
    </row>
    <row r="1188" spans="1:4" x14ac:dyDescent="0.3">
      <c r="A1188" t="s">
        <v>823</v>
      </c>
      <c r="B1188" t="s">
        <v>35</v>
      </c>
      <c r="C1188" s="62">
        <v>2024</v>
      </c>
      <c r="D1188" s="151">
        <v>1762.8530000000001</v>
      </c>
    </row>
    <row r="1189" spans="1:4" x14ac:dyDescent="0.3">
      <c r="A1189" t="s">
        <v>34</v>
      </c>
      <c r="B1189" t="s">
        <v>35</v>
      </c>
      <c r="C1189" s="62">
        <v>2020</v>
      </c>
      <c r="D1189" s="151">
        <v>1724.1545610000001</v>
      </c>
    </row>
    <row r="1190" spans="1:4" x14ac:dyDescent="0.3">
      <c r="A1190" s="62" t="s">
        <v>825</v>
      </c>
      <c r="B1190" s="62" t="s">
        <v>35</v>
      </c>
      <c r="C1190" s="62">
        <v>2024</v>
      </c>
      <c r="D1190" s="154">
        <v>1570.6084720000001</v>
      </c>
    </row>
    <row r="1191" spans="1:4" x14ac:dyDescent="0.3">
      <c r="A1191" s="62" t="s">
        <v>641</v>
      </c>
      <c r="B1191" s="62" t="s">
        <v>35</v>
      </c>
      <c r="C1191" s="62">
        <v>2023</v>
      </c>
      <c r="D1191" s="154">
        <v>1535.684929</v>
      </c>
    </row>
    <row r="1192" spans="1:4" x14ac:dyDescent="0.3">
      <c r="A1192" t="s">
        <v>92</v>
      </c>
      <c r="B1192" t="s">
        <v>35</v>
      </c>
      <c r="C1192" s="62">
        <v>2020</v>
      </c>
      <c r="D1192" s="151">
        <v>1463.1123030000001</v>
      </c>
    </row>
    <row r="1193" spans="1:4" x14ac:dyDescent="0.3">
      <c r="A1193" s="62" t="s">
        <v>665</v>
      </c>
      <c r="B1193" s="62" t="s">
        <v>35</v>
      </c>
      <c r="C1193" s="62">
        <v>2023</v>
      </c>
      <c r="D1193" s="154">
        <v>1092.3905</v>
      </c>
    </row>
    <row r="1194" spans="1:4" x14ac:dyDescent="0.3">
      <c r="A1194" t="s">
        <v>294</v>
      </c>
      <c r="B1194" t="s">
        <v>35</v>
      </c>
      <c r="C1194" s="62">
        <v>2022</v>
      </c>
      <c r="D1194" s="151">
        <v>647.40250000000003</v>
      </c>
    </row>
    <row r="1195" spans="1:4" x14ac:dyDescent="0.3">
      <c r="A1195" s="62" t="s">
        <v>675</v>
      </c>
      <c r="B1195" s="62" t="s">
        <v>35</v>
      </c>
      <c r="C1195" s="62">
        <v>2023</v>
      </c>
      <c r="D1195" s="154">
        <v>562.78538900000001</v>
      </c>
    </row>
    <row r="1196" spans="1:4" x14ac:dyDescent="0.3">
      <c r="A1196" s="62" t="s">
        <v>306</v>
      </c>
      <c r="B1196" s="62" t="s">
        <v>35</v>
      </c>
      <c r="C1196" s="62">
        <v>2017</v>
      </c>
      <c r="D1196" s="154">
        <v>549.21699999999998</v>
      </c>
    </row>
    <row r="1197" spans="1:4" x14ac:dyDescent="0.3">
      <c r="A1197" t="s">
        <v>914</v>
      </c>
      <c r="B1197" t="s">
        <v>35</v>
      </c>
      <c r="C1197" s="62">
        <v>2024</v>
      </c>
      <c r="D1197" s="151">
        <v>528.15800000000002</v>
      </c>
    </row>
    <row r="1198" spans="1:4" x14ac:dyDescent="0.3">
      <c r="A1198" t="s">
        <v>383</v>
      </c>
      <c r="B1198" t="s">
        <v>35</v>
      </c>
      <c r="C1198" s="62">
        <v>2019</v>
      </c>
      <c r="D1198" s="151">
        <v>509.56099999999998</v>
      </c>
    </row>
    <row r="1199" spans="1:4" x14ac:dyDescent="0.3">
      <c r="A1199" t="s">
        <v>86</v>
      </c>
      <c r="B1199" t="s">
        <v>35</v>
      </c>
      <c r="C1199" s="62">
        <v>2024</v>
      </c>
      <c r="D1199" s="151">
        <v>500.73649999999998</v>
      </c>
    </row>
    <row r="1200" spans="1:4" x14ac:dyDescent="0.3">
      <c r="A1200" s="62" t="s">
        <v>866</v>
      </c>
      <c r="B1200" s="62" t="s">
        <v>35</v>
      </c>
      <c r="C1200" s="62">
        <v>2024</v>
      </c>
      <c r="D1200" s="154">
        <v>473.83934700000003</v>
      </c>
    </row>
    <row r="1201" spans="1:4" x14ac:dyDescent="0.3">
      <c r="A1201" t="s">
        <v>34</v>
      </c>
      <c r="B1201" t="s">
        <v>35</v>
      </c>
      <c r="C1201" s="62">
        <v>2017</v>
      </c>
      <c r="D1201" s="151">
        <v>465</v>
      </c>
    </row>
    <row r="1202" spans="1:4" x14ac:dyDescent="0.3">
      <c r="A1202" s="62" t="s">
        <v>306</v>
      </c>
      <c r="B1202" s="62" t="s">
        <v>35</v>
      </c>
      <c r="C1202" s="62">
        <v>2022</v>
      </c>
      <c r="D1202" s="154">
        <v>344.71045299999997</v>
      </c>
    </row>
    <row r="1203" spans="1:4" x14ac:dyDescent="0.3">
      <c r="A1203" s="62" t="s">
        <v>687</v>
      </c>
      <c r="B1203" s="62" t="s">
        <v>35</v>
      </c>
      <c r="C1203" s="62">
        <v>2023</v>
      </c>
      <c r="D1203" s="154">
        <v>341.97362400000003</v>
      </c>
    </row>
    <row r="1204" spans="1:4" x14ac:dyDescent="0.3">
      <c r="A1204" t="s">
        <v>915</v>
      </c>
      <c r="B1204" t="s">
        <v>35</v>
      </c>
      <c r="C1204" s="62">
        <v>2024</v>
      </c>
      <c r="D1204" s="151">
        <v>268.38627299999996</v>
      </c>
    </row>
    <row r="1205" spans="1:4" x14ac:dyDescent="0.3">
      <c r="A1205" t="s">
        <v>894</v>
      </c>
      <c r="B1205" t="s">
        <v>35</v>
      </c>
      <c r="C1205" s="62">
        <v>2024</v>
      </c>
      <c r="D1205" s="151">
        <v>187.858</v>
      </c>
    </row>
    <row r="1206" spans="1:4" x14ac:dyDescent="0.3">
      <c r="A1206" t="s">
        <v>383</v>
      </c>
      <c r="B1206" t="s">
        <v>35</v>
      </c>
      <c r="C1206" s="62">
        <v>2018</v>
      </c>
      <c r="D1206" s="151">
        <v>173.93799999999999</v>
      </c>
    </row>
    <row r="1207" spans="1:4" x14ac:dyDescent="0.3">
      <c r="A1207" s="62" t="s">
        <v>687</v>
      </c>
      <c r="B1207" s="62" t="s">
        <v>35</v>
      </c>
      <c r="C1207" s="62">
        <v>2024</v>
      </c>
      <c r="D1207" s="154">
        <v>140.96250000000001</v>
      </c>
    </row>
    <row r="1208" spans="1:4" x14ac:dyDescent="0.3">
      <c r="A1208" s="62" t="s">
        <v>708</v>
      </c>
      <c r="B1208" s="62" t="s">
        <v>35</v>
      </c>
      <c r="C1208" s="62">
        <v>2023</v>
      </c>
      <c r="D1208" s="154">
        <v>125.54</v>
      </c>
    </row>
    <row r="1209" spans="1:4" x14ac:dyDescent="0.3">
      <c r="A1209" t="s">
        <v>294</v>
      </c>
      <c r="B1209" t="s">
        <v>35</v>
      </c>
      <c r="C1209" s="62">
        <v>2019</v>
      </c>
      <c r="D1209" s="151">
        <v>124.267</v>
      </c>
    </row>
    <row r="1210" spans="1:4" x14ac:dyDescent="0.3">
      <c r="A1210" t="s">
        <v>915</v>
      </c>
      <c r="B1210" t="s">
        <v>35</v>
      </c>
      <c r="C1210" s="62">
        <v>2021</v>
      </c>
      <c r="D1210" s="151">
        <v>67.204143000000002</v>
      </c>
    </row>
    <row r="1211" spans="1:4" x14ac:dyDescent="0.3">
      <c r="A1211" t="s">
        <v>36</v>
      </c>
      <c r="B1211" t="s">
        <v>35</v>
      </c>
      <c r="C1211" s="62">
        <v>2017</v>
      </c>
      <c r="D1211" s="151">
        <v>42.68</v>
      </c>
    </row>
    <row r="1212" spans="1:4" x14ac:dyDescent="0.3">
      <c r="A1212" s="62" t="s">
        <v>306</v>
      </c>
      <c r="B1212" s="62" t="s">
        <v>35</v>
      </c>
      <c r="C1212" s="62">
        <v>2023</v>
      </c>
      <c r="D1212" s="154">
        <v>15.988436</v>
      </c>
    </row>
    <row r="1213" spans="1:4" x14ac:dyDescent="0.3">
      <c r="A1213" t="s">
        <v>34</v>
      </c>
      <c r="B1213" t="s">
        <v>35</v>
      </c>
      <c r="C1213" s="62">
        <v>2016</v>
      </c>
      <c r="D1213" s="151">
        <v>15.807</v>
      </c>
    </row>
    <row r="1214" spans="1:4" x14ac:dyDescent="0.3">
      <c r="A1214" t="s">
        <v>915</v>
      </c>
      <c r="B1214" t="s">
        <v>35</v>
      </c>
      <c r="C1214" s="62">
        <v>2023</v>
      </c>
      <c r="D1214" s="151">
        <v>8.298</v>
      </c>
    </row>
    <row r="1215" spans="1:4" x14ac:dyDescent="0.3">
      <c r="A1215" s="62" t="s">
        <v>675</v>
      </c>
      <c r="B1215" s="62" t="s">
        <v>35</v>
      </c>
      <c r="C1215" s="62">
        <v>2022</v>
      </c>
      <c r="D1215" s="154">
        <v>7.8990400000000003</v>
      </c>
    </row>
    <row r="1216" spans="1:4" x14ac:dyDescent="0.3">
      <c r="A1216" t="s">
        <v>36</v>
      </c>
      <c r="B1216" t="s">
        <v>35</v>
      </c>
      <c r="C1216" s="62">
        <v>2016</v>
      </c>
      <c r="D1216" s="151">
        <v>5.2859999999999996</v>
      </c>
    </row>
    <row r="1217" spans="1:4" x14ac:dyDescent="0.3">
      <c r="A1217" t="s">
        <v>34</v>
      </c>
      <c r="B1217" t="s">
        <v>35</v>
      </c>
      <c r="C1217" s="62">
        <v>2018</v>
      </c>
      <c r="D1217" s="151">
        <v>5.2590000000000003</v>
      </c>
    </row>
    <row r="1218" spans="1:4" x14ac:dyDescent="0.3">
      <c r="A1218" t="s">
        <v>914</v>
      </c>
      <c r="B1218" t="s">
        <v>35</v>
      </c>
      <c r="C1218" s="62">
        <v>2019</v>
      </c>
      <c r="D1218" s="151">
        <v>2.3279999999999998</v>
      </c>
    </row>
    <row r="1219" spans="1:4" x14ac:dyDescent="0.3">
      <c r="A1219" t="s">
        <v>383</v>
      </c>
      <c r="B1219" t="s">
        <v>35</v>
      </c>
      <c r="C1219" s="62">
        <v>2017</v>
      </c>
      <c r="D1219" s="151">
        <v>1.38</v>
      </c>
    </row>
    <row r="1220" spans="1:4" x14ac:dyDescent="0.3">
      <c r="A1220" t="s">
        <v>383</v>
      </c>
      <c r="B1220" t="s">
        <v>35</v>
      </c>
      <c r="C1220" s="62">
        <v>2015</v>
      </c>
      <c r="D1220" s="151">
        <v>0.44700000000000001</v>
      </c>
    </row>
    <row r="1221" spans="1:4" x14ac:dyDescent="0.3">
      <c r="A1221" t="s">
        <v>383</v>
      </c>
      <c r="B1221" t="s">
        <v>35</v>
      </c>
      <c r="C1221" s="62">
        <v>2020</v>
      </c>
      <c r="D1221" s="151">
        <v>3.4065999999999999E-2</v>
      </c>
    </row>
    <row r="1222" spans="1:4" x14ac:dyDescent="0.3">
      <c r="A1222" t="s">
        <v>434</v>
      </c>
      <c r="B1222" t="s">
        <v>275</v>
      </c>
      <c r="C1222" s="62">
        <v>2018</v>
      </c>
      <c r="D1222" s="151">
        <v>11969.734</v>
      </c>
    </row>
    <row r="1223" spans="1:4" x14ac:dyDescent="0.3">
      <c r="A1223" t="s">
        <v>434</v>
      </c>
      <c r="B1223" t="s">
        <v>275</v>
      </c>
      <c r="C1223" s="62">
        <v>2017</v>
      </c>
      <c r="D1223" s="151">
        <v>1485.55</v>
      </c>
    </row>
    <row r="1224" spans="1:4" x14ac:dyDescent="0.3">
      <c r="A1224" s="62" t="s">
        <v>663</v>
      </c>
      <c r="B1224" s="62" t="s">
        <v>275</v>
      </c>
      <c r="C1224" s="62">
        <v>2024</v>
      </c>
      <c r="D1224" s="154">
        <v>1466.946334</v>
      </c>
    </row>
    <row r="1225" spans="1:4" x14ac:dyDescent="0.3">
      <c r="A1225" s="62" t="s">
        <v>658</v>
      </c>
      <c r="B1225" s="62" t="s">
        <v>275</v>
      </c>
      <c r="C1225" s="62">
        <v>2023</v>
      </c>
      <c r="D1225" s="154">
        <v>1416.0125</v>
      </c>
    </row>
    <row r="1226" spans="1:4" x14ac:dyDescent="0.3">
      <c r="A1226" t="s">
        <v>274</v>
      </c>
      <c r="B1226" t="s">
        <v>275</v>
      </c>
      <c r="C1226" s="62">
        <v>2022</v>
      </c>
      <c r="D1226" s="151">
        <v>1289.5516750000002</v>
      </c>
    </row>
    <row r="1227" spans="1:4" x14ac:dyDescent="0.3">
      <c r="A1227" s="62" t="s">
        <v>663</v>
      </c>
      <c r="B1227" s="62" t="s">
        <v>275</v>
      </c>
      <c r="C1227" s="62">
        <v>2023</v>
      </c>
      <c r="D1227" s="154">
        <v>1134.799</v>
      </c>
    </row>
    <row r="1228" spans="1:4" x14ac:dyDescent="0.3">
      <c r="A1228" t="s">
        <v>274</v>
      </c>
      <c r="B1228" t="s">
        <v>275</v>
      </c>
      <c r="C1228" s="62">
        <v>2020</v>
      </c>
      <c r="D1228" s="151">
        <v>758.42650000000003</v>
      </c>
    </row>
    <row r="1229" spans="1:4" x14ac:dyDescent="0.3">
      <c r="A1229" t="s">
        <v>274</v>
      </c>
      <c r="B1229" t="s">
        <v>275</v>
      </c>
      <c r="C1229" s="62">
        <v>2023</v>
      </c>
      <c r="D1229" s="151">
        <v>306.88650000000001</v>
      </c>
    </row>
    <row r="1230" spans="1:4" x14ac:dyDescent="0.3">
      <c r="A1230" s="62" t="s">
        <v>601</v>
      </c>
      <c r="B1230" s="62" t="s">
        <v>275</v>
      </c>
      <c r="C1230" s="62">
        <v>2022</v>
      </c>
      <c r="D1230" s="154">
        <v>262.10966000000002</v>
      </c>
    </row>
    <row r="1231" spans="1:4" x14ac:dyDescent="0.3">
      <c r="A1231" s="62" t="s">
        <v>658</v>
      </c>
      <c r="B1231" s="62" t="s">
        <v>275</v>
      </c>
      <c r="C1231" s="62">
        <v>2024</v>
      </c>
      <c r="D1231" s="154">
        <v>155.56549999999999</v>
      </c>
    </row>
    <row r="1232" spans="1:4" x14ac:dyDescent="0.3">
      <c r="A1232" t="s">
        <v>274</v>
      </c>
      <c r="B1232" t="s">
        <v>275</v>
      </c>
      <c r="C1232" s="62">
        <v>2021</v>
      </c>
      <c r="D1232" s="151">
        <v>117.4525</v>
      </c>
    </row>
    <row r="1233" spans="1:4" x14ac:dyDescent="0.3">
      <c r="A1233" s="62" t="s">
        <v>601</v>
      </c>
      <c r="B1233" s="62" t="s">
        <v>275</v>
      </c>
      <c r="C1233" s="62">
        <v>2021</v>
      </c>
      <c r="D1233" s="154">
        <v>61.297359999999998</v>
      </c>
    </row>
    <row r="1234" spans="1:4" x14ac:dyDescent="0.3">
      <c r="A1234" t="s">
        <v>434</v>
      </c>
      <c r="B1234" t="s">
        <v>275</v>
      </c>
      <c r="C1234" s="62">
        <v>2019</v>
      </c>
      <c r="D1234" s="151">
        <v>34.817999999999998</v>
      </c>
    </row>
    <row r="1235" spans="1:4" x14ac:dyDescent="0.3">
      <c r="A1235" t="s">
        <v>62</v>
      </c>
      <c r="B1235" t="s">
        <v>63</v>
      </c>
      <c r="C1235" s="62">
        <v>2018</v>
      </c>
      <c r="D1235" s="151">
        <v>125206.04141400001</v>
      </c>
    </row>
    <row r="1236" spans="1:4" x14ac:dyDescent="0.3">
      <c r="A1236" t="s">
        <v>62</v>
      </c>
      <c r="B1236" t="s">
        <v>63</v>
      </c>
      <c r="C1236" s="62">
        <v>2017</v>
      </c>
      <c r="D1236" s="151">
        <v>121634.57891300002</v>
      </c>
    </row>
    <row r="1237" spans="1:4" x14ac:dyDescent="0.3">
      <c r="A1237" t="s">
        <v>62</v>
      </c>
      <c r="B1237" t="s">
        <v>63</v>
      </c>
      <c r="C1237" s="62">
        <v>2019</v>
      </c>
      <c r="D1237" s="151">
        <v>100259.26476399999</v>
      </c>
    </row>
    <row r="1238" spans="1:4" x14ac:dyDescent="0.3">
      <c r="A1238" t="s">
        <v>62</v>
      </c>
      <c r="B1238" t="s">
        <v>63</v>
      </c>
      <c r="C1238" s="62">
        <v>2016</v>
      </c>
      <c r="D1238" s="151">
        <v>96111.889627000011</v>
      </c>
    </row>
    <row r="1239" spans="1:4" x14ac:dyDescent="0.3">
      <c r="A1239" t="s">
        <v>201</v>
      </c>
      <c r="B1239" t="s">
        <v>63</v>
      </c>
      <c r="C1239" s="62">
        <v>2018</v>
      </c>
      <c r="D1239" s="151">
        <v>95738.45066599999</v>
      </c>
    </row>
    <row r="1240" spans="1:4" x14ac:dyDescent="0.3">
      <c r="A1240" t="s">
        <v>62</v>
      </c>
      <c r="B1240" t="s">
        <v>63</v>
      </c>
      <c r="C1240" s="62">
        <v>2020</v>
      </c>
      <c r="D1240" s="151">
        <v>82941.218388999987</v>
      </c>
    </row>
    <row r="1241" spans="1:4" x14ac:dyDescent="0.3">
      <c r="A1241" t="s">
        <v>62</v>
      </c>
      <c r="B1241" t="s">
        <v>63</v>
      </c>
      <c r="C1241" s="62">
        <v>2015</v>
      </c>
      <c r="D1241" s="151">
        <v>67140.018523999999</v>
      </c>
    </row>
    <row r="1242" spans="1:4" x14ac:dyDescent="0.3">
      <c r="A1242" t="s">
        <v>62</v>
      </c>
      <c r="B1242" t="s">
        <v>63</v>
      </c>
      <c r="C1242" s="62">
        <v>2021</v>
      </c>
      <c r="D1242" s="151">
        <v>66027.60481199999</v>
      </c>
    </row>
    <row r="1243" spans="1:4" x14ac:dyDescent="0.3">
      <c r="A1243" t="s">
        <v>62</v>
      </c>
      <c r="B1243" t="s">
        <v>63</v>
      </c>
      <c r="C1243" s="62">
        <v>2014</v>
      </c>
      <c r="D1243" s="151">
        <v>60891.999167999995</v>
      </c>
    </row>
    <row r="1244" spans="1:4" x14ac:dyDescent="0.3">
      <c r="A1244" t="s">
        <v>62</v>
      </c>
      <c r="B1244" t="s">
        <v>63</v>
      </c>
      <c r="C1244" s="62">
        <v>2022</v>
      </c>
      <c r="D1244" s="151">
        <v>55285.155253999998</v>
      </c>
    </row>
    <row r="1245" spans="1:4" x14ac:dyDescent="0.3">
      <c r="A1245" t="s">
        <v>62</v>
      </c>
      <c r="B1245" t="s">
        <v>63</v>
      </c>
      <c r="C1245" s="62">
        <v>2023</v>
      </c>
      <c r="D1245" s="151">
        <v>50930.840287999999</v>
      </c>
    </row>
    <row r="1246" spans="1:4" x14ac:dyDescent="0.3">
      <c r="A1246" t="s">
        <v>62</v>
      </c>
      <c r="B1246" t="s">
        <v>63</v>
      </c>
      <c r="C1246" s="62">
        <v>2013</v>
      </c>
      <c r="D1246" s="151">
        <v>50833.576999999997</v>
      </c>
    </row>
    <row r="1247" spans="1:4" x14ac:dyDescent="0.3">
      <c r="A1247" t="s">
        <v>201</v>
      </c>
      <c r="B1247" t="s">
        <v>63</v>
      </c>
      <c r="C1247" s="62">
        <v>2017</v>
      </c>
      <c r="D1247" s="151">
        <v>45959.478000000003</v>
      </c>
    </row>
    <row r="1248" spans="1:4" x14ac:dyDescent="0.3">
      <c r="A1248" t="s">
        <v>62</v>
      </c>
      <c r="B1248" t="s">
        <v>63</v>
      </c>
      <c r="C1248" s="62">
        <v>2024</v>
      </c>
      <c r="D1248" s="151">
        <v>43626.734050999999</v>
      </c>
    </row>
    <row r="1249" spans="1:4" x14ac:dyDescent="0.3">
      <c r="A1249" t="s">
        <v>201</v>
      </c>
      <c r="B1249" t="s">
        <v>63</v>
      </c>
      <c r="C1249" s="62">
        <v>2016</v>
      </c>
      <c r="D1249" s="151">
        <v>37746.553850000004</v>
      </c>
    </row>
    <row r="1250" spans="1:4" x14ac:dyDescent="0.3">
      <c r="A1250" t="s">
        <v>201</v>
      </c>
      <c r="B1250" t="s">
        <v>63</v>
      </c>
      <c r="C1250" s="62">
        <v>2019</v>
      </c>
      <c r="D1250" s="151">
        <v>31917.7925</v>
      </c>
    </row>
    <row r="1251" spans="1:4" x14ac:dyDescent="0.3">
      <c r="A1251" t="s">
        <v>201</v>
      </c>
      <c r="B1251" t="s">
        <v>63</v>
      </c>
      <c r="C1251" s="62">
        <v>2015</v>
      </c>
      <c r="D1251" s="151">
        <v>21329.994999999999</v>
      </c>
    </row>
    <row r="1252" spans="1:4" x14ac:dyDescent="0.3">
      <c r="A1252" t="s">
        <v>201</v>
      </c>
      <c r="B1252" t="s">
        <v>63</v>
      </c>
      <c r="C1252" s="62">
        <v>2023</v>
      </c>
      <c r="D1252" s="151">
        <v>16045.00749</v>
      </c>
    </row>
    <row r="1253" spans="1:4" x14ac:dyDescent="0.3">
      <c r="A1253" s="62" t="s">
        <v>358</v>
      </c>
      <c r="B1253" s="62" t="s">
        <v>63</v>
      </c>
      <c r="C1253" s="62">
        <v>2016</v>
      </c>
      <c r="D1253" s="154">
        <v>9070.4855000000007</v>
      </c>
    </row>
    <row r="1254" spans="1:4" x14ac:dyDescent="0.3">
      <c r="A1254" t="s">
        <v>201</v>
      </c>
      <c r="B1254" t="s">
        <v>63</v>
      </c>
      <c r="C1254" s="62">
        <v>2021</v>
      </c>
      <c r="D1254" s="151">
        <v>8085.3488940000007</v>
      </c>
    </row>
    <row r="1255" spans="1:4" x14ac:dyDescent="0.3">
      <c r="A1255" t="s">
        <v>201</v>
      </c>
      <c r="B1255" t="s">
        <v>63</v>
      </c>
      <c r="C1255" s="62">
        <v>2024</v>
      </c>
      <c r="D1255" s="151">
        <v>6234.2465000000002</v>
      </c>
    </row>
    <row r="1256" spans="1:4" x14ac:dyDescent="0.3">
      <c r="A1256" t="s">
        <v>201</v>
      </c>
      <c r="B1256" t="s">
        <v>63</v>
      </c>
      <c r="C1256" s="62">
        <v>2022</v>
      </c>
      <c r="D1256" s="151">
        <v>5115.8698459999996</v>
      </c>
    </row>
    <row r="1257" spans="1:4" x14ac:dyDescent="0.3">
      <c r="A1257" t="s">
        <v>201</v>
      </c>
      <c r="B1257" t="s">
        <v>63</v>
      </c>
      <c r="C1257" s="62">
        <v>2013</v>
      </c>
      <c r="D1257" s="151">
        <v>3575.011</v>
      </c>
    </row>
    <row r="1258" spans="1:4" x14ac:dyDescent="0.3">
      <c r="A1258" s="62" t="s">
        <v>358</v>
      </c>
      <c r="B1258" s="62" t="s">
        <v>63</v>
      </c>
      <c r="C1258" s="62">
        <v>2017</v>
      </c>
      <c r="D1258" s="154">
        <v>3416.3705</v>
      </c>
    </row>
    <row r="1259" spans="1:4" x14ac:dyDescent="0.3">
      <c r="A1259" t="s">
        <v>201</v>
      </c>
      <c r="B1259" t="s">
        <v>63</v>
      </c>
      <c r="C1259" s="62">
        <v>2020</v>
      </c>
      <c r="D1259" s="151">
        <v>2912.0216489999998</v>
      </c>
    </row>
    <row r="1260" spans="1:4" x14ac:dyDescent="0.3">
      <c r="A1260" s="62" t="s">
        <v>358</v>
      </c>
      <c r="B1260" s="62" t="s">
        <v>63</v>
      </c>
      <c r="C1260" s="62">
        <v>2018</v>
      </c>
      <c r="D1260" s="154">
        <v>344.29500000000002</v>
      </c>
    </row>
    <row r="1261" spans="1:4" x14ac:dyDescent="0.3">
      <c r="A1261" s="62" t="s">
        <v>358</v>
      </c>
      <c r="B1261" s="62" t="s">
        <v>63</v>
      </c>
      <c r="C1261" s="62">
        <v>2015</v>
      </c>
      <c r="D1261" s="154">
        <v>318.33600000000001</v>
      </c>
    </row>
    <row r="1262" spans="1:4" x14ac:dyDescent="0.3">
      <c r="A1262" s="62" t="s">
        <v>358</v>
      </c>
      <c r="B1262" s="62" t="s">
        <v>63</v>
      </c>
      <c r="C1262" s="62">
        <v>2019</v>
      </c>
      <c r="D1262" s="154">
        <v>265.17399999999998</v>
      </c>
    </row>
    <row r="1263" spans="1:4" x14ac:dyDescent="0.3">
      <c r="A1263" s="62" t="s">
        <v>358</v>
      </c>
      <c r="B1263" s="62" t="s">
        <v>63</v>
      </c>
      <c r="C1263" s="62">
        <v>2020</v>
      </c>
      <c r="D1263" s="154">
        <v>136.94941800000001</v>
      </c>
    </row>
    <row r="1264" spans="1:4" x14ac:dyDescent="0.3">
      <c r="A1264" s="62" t="s">
        <v>358</v>
      </c>
      <c r="B1264" s="62" t="s">
        <v>63</v>
      </c>
      <c r="C1264" s="62">
        <v>2022</v>
      </c>
      <c r="D1264" s="154">
        <v>8.0157950000000007</v>
      </c>
    </row>
    <row r="1265" spans="1:4" x14ac:dyDescent="0.3">
      <c r="A1265" t="s">
        <v>165</v>
      </c>
      <c r="B1265" t="s">
        <v>166</v>
      </c>
      <c r="C1265" s="62">
        <v>2023</v>
      </c>
      <c r="D1265" s="151">
        <v>17718.998496</v>
      </c>
    </row>
    <row r="1266" spans="1:4" x14ac:dyDescent="0.3">
      <c r="A1266" t="s">
        <v>507</v>
      </c>
      <c r="B1266" t="s">
        <v>166</v>
      </c>
      <c r="C1266" s="62">
        <v>2018</v>
      </c>
      <c r="D1266" s="151">
        <v>12519.558499999999</v>
      </c>
    </row>
    <row r="1267" spans="1:4" x14ac:dyDescent="0.3">
      <c r="A1267" t="s">
        <v>165</v>
      </c>
      <c r="B1267" t="s">
        <v>166</v>
      </c>
      <c r="C1267" s="62">
        <v>2024</v>
      </c>
      <c r="D1267" s="151">
        <v>12146.319414000001</v>
      </c>
    </row>
    <row r="1268" spans="1:4" x14ac:dyDescent="0.3">
      <c r="A1268" t="s">
        <v>331</v>
      </c>
      <c r="B1268" t="s">
        <v>166</v>
      </c>
      <c r="C1268" s="62">
        <v>2018</v>
      </c>
      <c r="D1268" s="151">
        <v>11489.46</v>
      </c>
    </row>
    <row r="1269" spans="1:4" x14ac:dyDescent="0.3">
      <c r="A1269" t="s">
        <v>507</v>
      </c>
      <c r="B1269" t="s">
        <v>166</v>
      </c>
      <c r="C1269" s="62">
        <v>2019</v>
      </c>
      <c r="D1269" s="151">
        <v>10578.845835999999</v>
      </c>
    </row>
    <row r="1270" spans="1:4" x14ac:dyDescent="0.3">
      <c r="A1270" t="s">
        <v>278</v>
      </c>
      <c r="B1270" t="s">
        <v>166</v>
      </c>
      <c r="C1270" s="62">
        <v>2024</v>
      </c>
      <c r="D1270" s="151">
        <v>8824.6861599999993</v>
      </c>
    </row>
    <row r="1271" spans="1:4" x14ac:dyDescent="0.3">
      <c r="A1271" t="s">
        <v>331</v>
      </c>
      <c r="B1271" t="s">
        <v>166</v>
      </c>
      <c r="C1271" s="62">
        <v>2019</v>
      </c>
      <c r="D1271" s="151">
        <v>8450.5154729999995</v>
      </c>
    </row>
    <row r="1272" spans="1:4" x14ac:dyDescent="0.3">
      <c r="A1272" t="s">
        <v>165</v>
      </c>
      <c r="B1272" t="s">
        <v>166</v>
      </c>
      <c r="C1272" s="62">
        <v>2022</v>
      </c>
      <c r="D1272" s="151">
        <v>8194.6154819999992</v>
      </c>
    </row>
    <row r="1273" spans="1:4" x14ac:dyDescent="0.3">
      <c r="A1273" t="s">
        <v>507</v>
      </c>
      <c r="B1273" t="s">
        <v>166</v>
      </c>
      <c r="C1273" s="62">
        <v>2017</v>
      </c>
      <c r="D1273" s="151">
        <v>7157.9314999999997</v>
      </c>
    </row>
    <row r="1274" spans="1:4" x14ac:dyDescent="0.3">
      <c r="A1274" t="s">
        <v>184</v>
      </c>
      <c r="B1274" t="s">
        <v>166</v>
      </c>
      <c r="C1274" s="62">
        <v>2022</v>
      </c>
      <c r="D1274" s="151">
        <v>6676.2324960000005</v>
      </c>
    </row>
    <row r="1275" spans="1:4" x14ac:dyDescent="0.3">
      <c r="A1275" t="s">
        <v>331</v>
      </c>
      <c r="B1275" t="s">
        <v>166</v>
      </c>
      <c r="C1275" s="62">
        <v>2017</v>
      </c>
      <c r="D1275" s="151">
        <v>5722.558</v>
      </c>
    </row>
    <row r="1276" spans="1:4" x14ac:dyDescent="0.3">
      <c r="A1276" t="s">
        <v>184</v>
      </c>
      <c r="B1276" t="s">
        <v>166</v>
      </c>
      <c r="C1276" s="62">
        <v>2023</v>
      </c>
      <c r="D1276" s="151">
        <v>5621.867851</v>
      </c>
    </row>
    <row r="1277" spans="1:4" x14ac:dyDescent="0.3">
      <c r="A1277" t="s">
        <v>184</v>
      </c>
      <c r="B1277" t="s">
        <v>166</v>
      </c>
      <c r="C1277" s="62">
        <v>2024</v>
      </c>
      <c r="D1277" s="151">
        <v>5586.3145939999995</v>
      </c>
    </row>
    <row r="1278" spans="1:4" x14ac:dyDescent="0.3">
      <c r="A1278" t="s">
        <v>216</v>
      </c>
      <c r="B1278" t="s">
        <v>166</v>
      </c>
      <c r="C1278" s="62">
        <v>2023</v>
      </c>
      <c r="D1278" s="151">
        <v>4701.1442720000005</v>
      </c>
    </row>
    <row r="1279" spans="1:4" x14ac:dyDescent="0.3">
      <c r="A1279" t="s">
        <v>165</v>
      </c>
      <c r="B1279" t="s">
        <v>166</v>
      </c>
      <c r="C1279" s="62">
        <v>2020</v>
      </c>
      <c r="D1279" s="151">
        <v>3772.3349759999996</v>
      </c>
    </row>
    <row r="1280" spans="1:4" x14ac:dyDescent="0.3">
      <c r="A1280" t="s">
        <v>165</v>
      </c>
      <c r="B1280" t="s">
        <v>166</v>
      </c>
      <c r="C1280" s="62">
        <v>2021</v>
      </c>
      <c r="D1280" s="151">
        <v>3750.2734559999999</v>
      </c>
    </row>
    <row r="1281" spans="1:4" x14ac:dyDescent="0.3">
      <c r="A1281" t="s">
        <v>278</v>
      </c>
      <c r="B1281" t="s">
        <v>166</v>
      </c>
      <c r="C1281" s="62">
        <v>2020</v>
      </c>
      <c r="D1281" s="151">
        <v>3559.163372</v>
      </c>
    </row>
    <row r="1282" spans="1:4" x14ac:dyDescent="0.3">
      <c r="A1282" t="s">
        <v>216</v>
      </c>
      <c r="B1282" t="s">
        <v>166</v>
      </c>
      <c r="C1282" s="62">
        <v>2022</v>
      </c>
      <c r="D1282" s="151">
        <v>3290.6084430000001</v>
      </c>
    </row>
    <row r="1283" spans="1:4" x14ac:dyDescent="0.3">
      <c r="A1283" t="s">
        <v>278</v>
      </c>
      <c r="B1283" t="s">
        <v>166</v>
      </c>
      <c r="C1283" s="62">
        <v>2021</v>
      </c>
      <c r="D1283" s="151">
        <v>3242.8454999999999</v>
      </c>
    </row>
    <row r="1284" spans="1:4" x14ac:dyDescent="0.3">
      <c r="A1284" t="s">
        <v>278</v>
      </c>
      <c r="B1284" t="s">
        <v>166</v>
      </c>
      <c r="C1284" s="62">
        <v>2019</v>
      </c>
      <c r="D1284" s="151">
        <v>2529.7350000000001</v>
      </c>
    </row>
    <row r="1285" spans="1:4" x14ac:dyDescent="0.3">
      <c r="A1285" t="s">
        <v>507</v>
      </c>
      <c r="B1285" t="s">
        <v>166</v>
      </c>
      <c r="C1285" s="62">
        <v>2020</v>
      </c>
      <c r="D1285" s="151">
        <v>2239.294386</v>
      </c>
    </row>
    <row r="1286" spans="1:4" x14ac:dyDescent="0.3">
      <c r="A1286" t="s">
        <v>331</v>
      </c>
      <c r="B1286" t="s">
        <v>166</v>
      </c>
      <c r="C1286" s="62">
        <v>2020</v>
      </c>
      <c r="D1286" s="151">
        <v>2187.394945</v>
      </c>
    </row>
    <row r="1287" spans="1:4" x14ac:dyDescent="0.3">
      <c r="A1287" t="s">
        <v>284</v>
      </c>
      <c r="B1287" t="s">
        <v>166</v>
      </c>
      <c r="C1287" s="62">
        <v>2024</v>
      </c>
      <c r="D1287" s="151">
        <v>2049.017218</v>
      </c>
    </row>
    <row r="1288" spans="1:4" x14ac:dyDescent="0.3">
      <c r="A1288" t="s">
        <v>391</v>
      </c>
      <c r="B1288" t="s">
        <v>166</v>
      </c>
      <c r="C1288" s="62">
        <v>2017</v>
      </c>
      <c r="D1288" s="151">
        <v>1724.4670000000001</v>
      </c>
    </row>
    <row r="1289" spans="1:4" x14ac:dyDescent="0.3">
      <c r="A1289" t="s">
        <v>216</v>
      </c>
      <c r="B1289" t="s">
        <v>166</v>
      </c>
      <c r="C1289" s="62">
        <v>2021</v>
      </c>
      <c r="D1289" s="151">
        <v>1495.85186</v>
      </c>
    </row>
    <row r="1290" spans="1:4" x14ac:dyDescent="0.3">
      <c r="A1290" t="s">
        <v>284</v>
      </c>
      <c r="B1290" t="s">
        <v>166</v>
      </c>
      <c r="C1290" s="62">
        <v>2023</v>
      </c>
      <c r="D1290" s="151">
        <v>1461.671951</v>
      </c>
    </row>
    <row r="1291" spans="1:4" x14ac:dyDescent="0.3">
      <c r="A1291" t="s">
        <v>331</v>
      </c>
      <c r="B1291" t="s">
        <v>166</v>
      </c>
      <c r="C1291" s="62">
        <v>2016</v>
      </c>
      <c r="D1291" s="151">
        <v>1412.383</v>
      </c>
    </row>
    <row r="1292" spans="1:4" x14ac:dyDescent="0.3">
      <c r="A1292" t="s">
        <v>331</v>
      </c>
      <c r="B1292" t="s">
        <v>166</v>
      </c>
      <c r="C1292" s="62">
        <v>2014</v>
      </c>
      <c r="D1292" s="151">
        <v>1205.798</v>
      </c>
    </row>
    <row r="1293" spans="1:4" x14ac:dyDescent="0.3">
      <c r="A1293" t="s">
        <v>12</v>
      </c>
      <c r="B1293" t="s">
        <v>166</v>
      </c>
      <c r="C1293" s="62">
        <v>2020</v>
      </c>
      <c r="D1293" s="151">
        <v>1124.009</v>
      </c>
    </row>
    <row r="1294" spans="1:4" x14ac:dyDescent="0.3">
      <c r="A1294" t="s">
        <v>278</v>
      </c>
      <c r="B1294" t="s">
        <v>166</v>
      </c>
      <c r="C1294" s="62">
        <v>2022</v>
      </c>
      <c r="D1294" s="151">
        <v>1100.2819999999999</v>
      </c>
    </row>
    <row r="1295" spans="1:4" x14ac:dyDescent="0.3">
      <c r="A1295" t="s">
        <v>331</v>
      </c>
      <c r="B1295" t="s">
        <v>166</v>
      </c>
      <c r="C1295" s="62">
        <v>2015</v>
      </c>
      <c r="D1295" s="151">
        <v>1071.97</v>
      </c>
    </row>
    <row r="1296" spans="1:4" x14ac:dyDescent="0.3">
      <c r="A1296" t="s">
        <v>165</v>
      </c>
      <c r="B1296" t="s">
        <v>166</v>
      </c>
      <c r="C1296" s="62">
        <v>2019</v>
      </c>
      <c r="D1296" s="151">
        <v>1014.931</v>
      </c>
    </row>
    <row r="1297" spans="1:4" x14ac:dyDescent="0.3">
      <c r="A1297" t="s">
        <v>284</v>
      </c>
      <c r="B1297" t="s">
        <v>166</v>
      </c>
      <c r="C1297" s="62">
        <v>2021</v>
      </c>
      <c r="D1297" s="151">
        <v>969.89294299999995</v>
      </c>
    </row>
    <row r="1298" spans="1:4" x14ac:dyDescent="0.3">
      <c r="A1298" t="s">
        <v>284</v>
      </c>
      <c r="B1298" t="s">
        <v>166</v>
      </c>
      <c r="C1298" s="62">
        <v>2022</v>
      </c>
      <c r="D1298" s="151">
        <v>969.19202300000006</v>
      </c>
    </row>
    <row r="1299" spans="1:4" x14ac:dyDescent="0.3">
      <c r="A1299" t="s">
        <v>278</v>
      </c>
      <c r="B1299" t="s">
        <v>166</v>
      </c>
      <c r="C1299" s="62">
        <v>2023</v>
      </c>
      <c r="D1299" s="151">
        <v>923.22299999999996</v>
      </c>
    </row>
    <row r="1300" spans="1:4" x14ac:dyDescent="0.3">
      <c r="A1300" t="s">
        <v>284</v>
      </c>
      <c r="B1300" t="s">
        <v>166</v>
      </c>
      <c r="C1300" s="62">
        <v>2020</v>
      </c>
      <c r="D1300" s="151">
        <v>779.73728000000006</v>
      </c>
    </row>
    <row r="1301" spans="1:4" x14ac:dyDescent="0.3">
      <c r="A1301" t="s">
        <v>184</v>
      </c>
      <c r="B1301" t="s">
        <v>166</v>
      </c>
      <c r="C1301" s="62">
        <v>2021</v>
      </c>
      <c r="D1301" s="151">
        <v>734.16051300000004</v>
      </c>
    </row>
    <row r="1302" spans="1:4" x14ac:dyDescent="0.3">
      <c r="A1302" t="s">
        <v>298</v>
      </c>
      <c r="B1302" t="s">
        <v>166</v>
      </c>
      <c r="C1302" s="62">
        <v>2021</v>
      </c>
      <c r="D1302" s="151">
        <v>717.91492500000004</v>
      </c>
    </row>
    <row r="1303" spans="1:4" x14ac:dyDescent="0.3">
      <c r="A1303" t="s">
        <v>298</v>
      </c>
      <c r="B1303" t="s">
        <v>166</v>
      </c>
      <c r="C1303" s="62">
        <v>2022</v>
      </c>
      <c r="D1303" s="151">
        <v>560.68534999999997</v>
      </c>
    </row>
    <row r="1304" spans="1:4" x14ac:dyDescent="0.3">
      <c r="A1304" t="s">
        <v>507</v>
      </c>
      <c r="B1304" t="s">
        <v>166</v>
      </c>
      <c r="C1304" s="62">
        <v>2014</v>
      </c>
      <c r="D1304" s="151">
        <v>356.14</v>
      </c>
    </row>
    <row r="1305" spans="1:4" x14ac:dyDescent="0.3">
      <c r="A1305" t="s">
        <v>284</v>
      </c>
      <c r="B1305" t="s">
        <v>166</v>
      </c>
      <c r="C1305" s="62">
        <v>2019</v>
      </c>
      <c r="D1305" s="151">
        <v>347.03800000000001</v>
      </c>
    </row>
    <row r="1306" spans="1:4" x14ac:dyDescent="0.3">
      <c r="A1306" t="s">
        <v>278</v>
      </c>
      <c r="B1306" t="s">
        <v>166</v>
      </c>
      <c r="C1306" s="62">
        <v>2017</v>
      </c>
      <c r="D1306" s="151">
        <v>344.642</v>
      </c>
    </row>
    <row r="1307" spans="1:4" x14ac:dyDescent="0.3">
      <c r="A1307" t="s">
        <v>391</v>
      </c>
      <c r="B1307" t="s">
        <v>166</v>
      </c>
      <c r="C1307" s="62">
        <v>2016</v>
      </c>
      <c r="D1307" s="151">
        <v>333.041</v>
      </c>
    </row>
    <row r="1308" spans="1:4" x14ac:dyDescent="0.3">
      <c r="A1308" t="s">
        <v>331</v>
      </c>
      <c r="B1308" t="s">
        <v>166</v>
      </c>
      <c r="C1308" s="62">
        <v>2021</v>
      </c>
      <c r="D1308" s="151">
        <v>308.09100000000001</v>
      </c>
    </row>
    <row r="1309" spans="1:4" x14ac:dyDescent="0.3">
      <c r="A1309" t="s">
        <v>881</v>
      </c>
      <c r="B1309" t="s">
        <v>166</v>
      </c>
      <c r="C1309" s="62">
        <v>2024</v>
      </c>
      <c r="D1309" s="151">
        <v>296.10150500000003</v>
      </c>
    </row>
    <row r="1310" spans="1:4" x14ac:dyDescent="0.3">
      <c r="A1310" t="s">
        <v>391</v>
      </c>
      <c r="B1310" t="s">
        <v>166</v>
      </c>
      <c r="C1310" s="62">
        <v>2020</v>
      </c>
      <c r="D1310" s="151">
        <v>289.57927899999999</v>
      </c>
    </row>
    <row r="1311" spans="1:4" x14ac:dyDescent="0.3">
      <c r="A1311" t="s">
        <v>298</v>
      </c>
      <c r="B1311" t="s">
        <v>166</v>
      </c>
      <c r="C1311" s="62">
        <v>2017</v>
      </c>
      <c r="D1311" s="151">
        <v>138.52799999999999</v>
      </c>
    </row>
    <row r="1312" spans="1:4" x14ac:dyDescent="0.3">
      <c r="A1312" t="s">
        <v>278</v>
      </c>
      <c r="B1312" t="s">
        <v>166</v>
      </c>
      <c r="C1312" s="62">
        <v>2016</v>
      </c>
      <c r="D1312" s="151">
        <v>123.962</v>
      </c>
    </row>
    <row r="1313" spans="1:4" x14ac:dyDescent="0.3">
      <c r="A1313" t="s">
        <v>331</v>
      </c>
      <c r="B1313" t="s">
        <v>166</v>
      </c>
      <c r="C1313" s="62">
        <v>2022</v>
      </c>
      <c r="D1313" s="151">
        <v>101.580112</v>
      </c>
    </row>
    <row r="1314" spans="1:4" x14ac:dyDescent="0.3">
      <c r="A1314" t="s">
        <v>391</v>
      </c>
      <c r="B1314" t="s">
        <v>166</v>
      </c>
      <c r="C1314" s="62">
        <v>2019</v>
      </c>
      <c r="D1314" s="151">
        <v>77.867500000000007</v>
      </c>
    </row>
    <row r="1315" spans="1:4" x14ac:dyDescent="0.3">
      <c r="A1315" t="s">
        <v>507</v>
      </c>
      <c r="B1315" t="s">
        <v>166</v>
      </c>
      <c r="C1315" s="62">
        <v>2021</v>
      </c>
      <c r="D1315" s="151">
        <v>54.994</v>
      </c>
    </row>
    <row r="1316" spans="1:4" x14ac:dyDescent="0.3">
      <c r="A1316" t="s">
        <v>391</v>
      </c>
      <c r="B1316" t="s">
        <v>166</v>
      </c>
      <c r="C1316" s="62">
        <v>2023</v>
      </c>
      <c r="D1316" s="151">
        <v>9.147411</v>
      </c>
    </row>
    <row r="1317" spans="1:4" x14ac:dyDescent="0.3">
      <c r="A1317" t="s">
        <v>331</v>
      </c>
      <c r="B1317" t="s">
        <v>166</v>
      </c>
      <c r="C1317" s="62">
        <v>2023</v>
      </c>
      <c r="D1317" s="151">
        <v>6.9342250000000005</v>
      </c>
    </row>
    <row r="1318" spans="1:4" x14ac:dyDescent="0.3">
      <c r="A1318" t="s">
        <v>391</v>
      </c>
      <c r="B1318" t="s">
        <v>166</v>
      </c>
      <c r="C1318" s="62">
        <v>2024</v>
      </c>
      <c r="D1318" s="151">
        <v>6.407241</v>
      </c>
    </row>
    <row r="1319" spans="1:4" x14ac:dyDescent="0.3">
      <c r="A1319" t="s">
        <v>391</v>
      </c>
      <c r="B1319" t="s">
        <v>166</v>
      </c>
      <c r="C1319" s="62">
        <v>2015</v>
      </c>
      <c r="D1319" s="151">
        <v>5.2460000000000004</v>
      </c>
    </row>
    <row r="1320" spans="1:4" x14ac:dyDescent="0.3">
      <c r="A1320" t="s">
        <v>810</v>
      </c>
      <c r="B1320" s="62" t="s">
        <v>782</v>
      </c>
      <c r="C1320" s="62">
        <v>2024</v>
      </c>
      <c r="D1320" s="151">
        <v>5064.5955140000005</v>
      </c>
    </row>
    <row r="1321" spans="1:4" x14ac:dyDescent="0.3">
      <c r="A1321" s="62" t="s">
        <v>824</v>
      </c>
      <c r="B1321" s="62" t="s">
        <v>782</v>
      </c>
      <c r="C1321" s="62">
        <v>2024</v>
      </c>
      <c r="D1321" s="154">
        <v>1722.9755</v>
      </c>
    </row>
    <row r="1322" spans="1:4" x14ac:dyDescent="0.3">
      <c r="A1322" t="s">
        <v>849</v>
      </c>
      <c r="B1322" s="62" t="s">
        <v>782</v>
      </c>
      <c r="C1322" s="62">
        <v>2024</v>
      </c>
      <c r="D1322" s="151">
        <v>650.27179599999999</v>
      </c>
    </row>
    <row r="1323" spans="1:4" x14ac:dyDescent="0.3">
      <c r="A1323" t="s">
        <v>852</v>
      </c>
      <c r="B1323" s="62" t="s">
        <v>782</v>
      </c>
      <c r="C1323" s="62">
        <v>2024</v>
      </c>
      <c r="D1323" s="151">
        <v>562.80650000000003</v>
      </c>
    </row>
    <row r="1324" spans="1:4" x14ac:dyDescent="0.3">
      <c r="A1324" s="62" t="s">
        <v>863</v>
      </c>
      <c r="B1324" s="62" t="s">
        <v>782</v>
      </c>
      <c r="C1324" s="62">
        <v>2024</v>
      </c>
      <c r="D1324" s="154">
        <v>416.3</v>
      </c>
    </row>
    <row r="1325" spans="1:4" x14ac:dyDescent="0.3">
      <c r="A1325" t="s">
        <v>869</v>
      </c>
      <c r="B1325" s="62" t="s">
        <v>782</v>
      </c>
      <c r="C1325" s="62">
        <v>2024</v>
      </c>
      <c r="D1325" s="151">
        <v>358.58364399999999</v>
      </c>
    </row>
    <row r="1326" spans="1:4" x14ac:dyDescent="0.3">
      <c r="A1326" s="62" t="s">
        <v>888</v>
      </c>
      <c r="B1326" s="62" t="s">
        <v>782</v>
      </c>
      <c r="C1326" s="62">
        <v>2024</v>
      </c>
      <c r="D1326" s="154">
        <v>328.02916499999998</v>
      </c>
    </row>
    <row r="1327" spans="1:4" x14ac:dyDescent="0.3">
      <c r="A1327" s="62" t="s">
        <v>891</v>
      </c>
      <c r="B1327" s="62" t="s">
        <v>782</v>
      </c>
      <c r="C1327" s="62">
        <v>2024</v>
      </c>
      <c r="D1327" s="154">
        <v>193.3</v>
      </c>
    </row>
    <row r="1328" spans="1:4" x14ac:dyDescent="0.3">
      <c r="A1328" s="62" t="s">
        <v>893</v>
      </c>
      <c r="B1328" s="62" t="s">
        <v>782</v>
      </c>
      <c r="C1328" s="62">
        <v>2024</v>
      </c>
      <c r="D1328" s="154">
        <v>188.655</v>
      </c>
    </row>
    <row r="1329" spans="1:4" x14ac:dyDescent="0.3">
      <c r="A1329" t="s">
        <v>901</v>
      </c>
      <c r="B1329" s="62" t="s">
        <v>782</v>
      </c>
      <c r="C1329" s="62">
        <v>2024</v>
      </c>
      <c r="D1329" s="151">
        <v>127.906323</v>
      </c>
    </row>
    <row r="1330" spans="1:4" x14ac:dyDescent="0.3">
      <c r="A1330" t="s">
        <v>902</v>
      </c>
      <c r="B1330" s="62" t="s">
        <v>782</v>
      </c>
      <c r="C1330" s="62">
        <v>2024</v>
      </c>
      <c r="D1330" s="151">
        <v>123.0055</v>
      </c>
    </row>
    <row r="1331" spans="1:4" x14ac:dyDescent="0.3">
      <c r="A1331" s="62" t="s">
        <v>908</v>
      </c>
      <c r="B1331" s="62" t="s">
        <v>782</v>
      </c>
      <c r="C1331" s="62">
        <v>2024</v>
      </c>
      <c r="D1331" s="154">
        <v>105.7</v>
      </c>
    </row>
    <row r="1332" spans="1:4" x14ac:dyDescent="0.3">
      <c r="A1332" s="62" t="s">
        <v>33</v>
      </c>
      <c r="B1332" s="62" t="s">
        <v>782</v>
      </c>
      <c r="C1332" s="62">
        <v>2021</v>
      </c>
      <c r="D1332" s="154">
        <v>249496.204168</v>
      </c>
    </row>
    <row r="1333" spans="1:4" x14ac:dyDescent="0.3">
      <c r="A1333" s="62" t="s">
        <v>33</v>
      </c>
      <c r="B1333" s="62" t="s">
        <v>782</v>
      </c>
      <c r="C1333" s="62">
        <v>2018</v>
      </c>
      <c r="D1333" s="154">
        <v>159875.406143</v>
      </c>
    </row>
    <row r="1334" spans="1:4" x14ac:dyDescent="0.3">
      <c r="A1334" s="62" t="s">
        <v>176</v>
      </c>
      <c r="B1334" s="62" t="s">
        <v>782</v>
      </c>
      <c r="C1334" s="62">
        <v>2020</v>
      </c>
      <c r="D1334" s="154">
        <v>146773.12427999999</v>
      </c>
    </row>
    <row r="1335" spans="1:4" x14ac:dyDescent="0.3">
      <c r="A1335" s="62" t="s">
        <v>33</v>
      </c>
      <c r="B1335" s="62" t="s">
        <v>782</v>
      </c>
      <c r="C1335" s="62">
        <v>2019</v>
      </c>
      <c r="D1335" s="154">
        <v>139491.37950000001</v>
      </c>
    </row>
    <row r="1336" spans="1:4" x14ac:dyDescent="0.3">
      <c r="A1336" t="s">
        <v>48</v>
      </c>
      <c r="B1336" t="s">
        <v>782</v>
      </c>
      <c r="C1336" s="62">
        <v>2021</v>
      </c>
      <c r="D1336" s="151">
        <v>129690.609786</v>
      </c>
    </row>
    <row r="1337" spans="1:4" x14ac:dyDescent="0.3">
      <c r="A1337" s="62" t="s">
        <v>33</v>
      </c>
      <c r="B1337" s="62" t="s">
        <v>782</v>
      </c>
      <c r="C1337" s="62">
        <v>2017</v>
      </c>
      <c r="D1337" s="154">
        <v>108686.496333</v>
      </c>
    </row>
    <row r="1338" spans="1:4" x14ac:dyDescent="0.3">
      <c r="A1338" s="62" t="s">
        <v>33</v>
      </c>
      <c r="B1338" s="62" t="s">
        <v>782</v>
      </c>
      <c r="C1338" s="62">
        <v>2023</v>
      </c>
      <c r="D1338" s="154">
        <v>100785.384756</v>
      </c>
    </row>
    <row r="1339" spans="1:4" x14ac:dyDescent="0.3">
      <c r="A1339" s="62" t="s">
        <v>126</v>
      </c>
      <c r="B1339" s="62" t="s">
        <v>782</v>
      </c>
      <c r="C1339" s="62">
        <v>2024</v>
      </c>
      <c r="D1339" s="154">
        <v>99384.895836999989</v>
      </c>
    </row>
    <row r="1340" spans="1:4" x14ac:dyDescent="0.3">
      <c r="A1340" s="62" t="s">
        <v>176</v>
      </c>
      <c r="B1340" s="62" t="s">
        <v>782</v>
      </c>
      <c r="C1340" s="62">
        <v>2019</v>
      </c>
      <c r="D1340" s="154">
        <v>98120.028999999995</v>
      </c>
    </row>
    <row r="1341" spans="1:4" x14ac:dyDescent="0.3">
      <c r="A1341" s="62" t="s">
        <v>33</v>
      </c>
      <c r="B1341" s="62" t="s">
        <v>782</v>
      </c>
      <c r="C1341" s="62">
        <v>2022</v>
      </c>
      <c r="D1341" s="154">
        <v>97147.560205999995</v>
      </c>
    </row>
    <row r="1342" spans="1:4" x14ac:dyDescent="0.3">
      <c r="A1342" s="62" t="s">
        <v>33</v>
      </c>
      <c r="B1342" s="62" t="s">
        <v>782</v>
      </c>
      <c r="C1342" s="62">
        <v>2020</v>
      </c>
      <c r="D1342" s="154">
        <v>76874.186293000006</v>
      </c>
    </row>
    <row r="1343" spans="1:4" x14ac:dyDescent="0.3">
      <c r="A1343" t="s">
        <v>48</v>
      </c>
      <c r="B1343" t="s">
        <v>782</v>
      </c>
      <c r="C1343" s="62">
        <v>2022</v>
      </c>
      <c r="D1343" s="151">
        <v>72582.556475999998</v>
      </c>
    </row>
    <row r="1344" spans="1:4" x14ac:dyDescent="0.3">
      <c r="A1344" t="s">
        <v>48</v>
      </c>
      <c r="B1344" t="s">
        <v>782</v>
      </c>
      <c r="C1344" s="62">
        <v>2020</v>
      </c>
      <c r="D1344" s="151">
        <v>63550.177733000004</v>
      </c>
    </row>
    <row r="1345" spans="1:4" x14ac:dyDescent="0.3">
      <c r="A1345" s="62" t="s">
        <v>98</v>
      </c>
      <c r="B1345" s="62" t="s">
        <v>782</v>
      </c>
      <c r="C1345" s="62">
        <v>2020</v>
      </c>
      <c r="D1345" s="154">
        <v>61906.612791</v>
      </c>
    </row>
    <row r="1346" spans="1:4" x14ac:dyDescent="0.3">
      <c r="A1346" s="62" t="s">
        <v>176</v>
      </c>
      <c r="B1346" s="62" t="s">
        <v>782</v>
      </c>
      <c r="C1346" s="62">
        <v>2021</v>
      </c>
      <c r="D1346" s="154">
        <v>55981.314538999999</v>
      </c>
    </row>
    <row r="1347" spans="1:4" x14ac:dyDescent="0.3">
      <c r="A1347" t="s">
        <v>94</v>
      </c>
      <c r="B1347" t="s">
        <v>782</v>
      </c>
      <c r="C1347" s="62">
        <v>2024</v>
      </c>
      <c r="D1347" s="154">
        <v>55157.667017</v>
      </c>
    </row>
    <row r="1348" spans="1:4" x14ac:dyDescent="0.3">
      <c r="A1348" s="62" t="s">
        <v>33</v>
      </c>
      <c r="B1348" s="62" t="s">
        <v>782</v>
      </c>
      <c r="C1348" s="62">
        <v>2024</v>
      </c>
      <c r="D1348" s="154">
        <v>54416.374799000005</v>
      </c>
    </row>
    <row r="1349" spans="1:4" x14ac:dyDescent="0.3">
      <c r="A1349" t="s">
        <v>94</v>
      </c>
      <c r="B1349" t="s">
        <v>782</v>
      </c>
      <c r="C1349" s="62">
        <v>2023</v>
      </c>
      <c r="D1349" s="154">
        <v>48033.084615</v>
      </c>
    </row>
    <row r="1350" spans="1:4" x14ac:dyDescent="0.3">
      <c r="A1350" t="s">
        <v>94</v>
      </c>
      <c r="B1350" t="s">
        <v>782</v>
      </c>
      <c r="C1350" s="62">
        <v>2019</v>
      </c>
      <c r="D1350" s="154">
        <v>45844.731834000006</v>
      </c>
    </row>
    <row r="1351" spans="1:4" x14ac:dyDescent="0.3">
      <c r="A1351" s="62" t="s">
        <v>98</v>
      </c>
      <c r="B1351" s="62" t="s">
        <v>782</v>
      </c>
      <c r="C1351" s="62">
        <v>2021</v>
      </c>
      <c r="D1351" s="154">
        <v>45839.756879</v>
      </c>
    </row>
    <row r="1352" spans="1:4" x14ac:dyDescent="0.3">
      <c r="A1352" s="62" t="s">
        <v>98</v>
      </c>
      <c r="B1352" s="62" t="s">
        <v>782</v>
      </c>
      <c r="C1352" s="62">
        <v>2019</v>
      </c>
      <c r="D1352" s="154">
        <v>45078.420217999999</v>
      </c>
    </row>
    <row r="1353" spans="1:4" x14ac:dyDescent="0.3">
      <c r="A1353" s="62" t="s">
        <v>126</v>
      </c>
      <c r="B1353" s="62" t="s">
        <v>782</v>
      </c>
      <c r="C1353" s="62">
        <v>2019</v>
      </c>
      <c r="D1353" s="154">
        <v>43537.724000000002</v>
      </c>
    </row>
    <row r="1354" spans="1:4" x14ac:dyDescent="0.3">
      <c r="A1354" s="62" t="s">
        <v>126</v>
      </c>
      <c r="B1354" s="62" t="s">
        <v>782</v>
      </c>
      <c r="C1354" s="62">
        <v>2020</v>
      </c>
      <c r="D1354" s="154">
        <v>37969.014472999996</v>
      </c>
    </row>
    <row r="1355" spans="1:4" x14ac:dyDescent="0.3">
      <c r="A1355" t="s">
        <v>255</v>
      </c>
      <c r="B1355" t="s">
        <v>782</v>
      </c>
      <c r="C1355" s="62">
        <v>2017</v>
      </c>
      <c r="D1355" s="151">
        <v>37399.055499999995</v>
      </c>
    </row>
    <row r="1356" spans="1:4" x14ac:dyDescent="0.3">
      <c r="A1356" t="s">
        <v>255</v>
      </c>
      <c r="B1356" t="s">
        <v>782</v>
      </c>
      <c r="C1356" s="62">
        <v>2018</v>
      </c>
      <c r="D1356" s="151">
        <v>35876.674500000001</v>
      </c>
    </row>
    <row r="1357" spans="1:4" x14ac:dyDescent="0.3">
      <c r="A1357" s="62" t="s">
        <v>33</v>
      </c>
      <c r="B1357" s="62" t="s">
        <v>782</v>
      </c>
      <c r="C1357" s="62">
        <v>2016</v>
      </c>
      <c r="D1357" s="154">
        <v>34074.579666999998</v>
      </c>
    </row>
    <row r="1358" spans="1:4" x14ac:dyDescent="0.3">
      <c r="A1358" s="62" t="s">
        <v>97</v>
      </c>
      <c r="B1358" s="62" t="s">
        <v>782</v>
      </c>
      <c r="C1358" s="62">
        <v>2023</v>
      </c>
      <c r="D1358" s="154">
        <v>33889.195790999998</v>
      </c>
    </row>
    <row r="1359" spans="1:4" x14ac:dyDescent="0.3">
      <c r="A1359" s="62" t="s">
        <v>629</v>
      </c>
      <c r="B1359" s="62" t="s">
        <v>782</v>
      </c>
      <c r="C1359" s="62">
        <v>2024</v>
      </c>
      <c r="D1359" s="154">
        <v>32483.692761999999</v>
      </c>
    </row>
    <row r="1360" spans="1:4" x14ac:dyDescent="0.3">
      <c r="A1360" s="62" t="s">
        <v>97</v>
      </c>
      <c r="B1360" s="62" t="s">
        <v>782</v>
      </c>
      <c r="C1360" s="62">
        <v>2021</v>
      </c>
      <c r="D1360" s="154">
        <v>30467.641303</v>
      </c>
    </row>
    <row r="1361" spans="1:4" x14ac:dyDescent="0.3">
      <c r="A1361" t="s">
        <v>94</v>
      </c>
      <c r="B1361" t="s">
        <v>782</v>
      </c>
      <c r="C1361" s="62">
        <v>2022</v>
      </c>
      <c r="D1361" s="154">
        <v>30445.004408000001</v>
      </c>
    </row>
    <row r="1362" spans="1:4" x14ac:dyDescent="0.3">
      <c r="A1362" s="62" t="s">
        <v>97</v>
      </c>
      <c r="B1362" s="62" t="s">
        <v>782</v>
      </c>
      <c r="C1362" s="62">
        <v>2022</v>
      </c>
      <c r="D1362" s="154">
        <v>29044.312056000002</v>
      </c>
    </row>
    <row r="1363" spans="1:4" x14ac:dyDescent="0.3">
      <c r="A1363" t="s">
        <v>108</v>
      </c>
      <c r="B1363" t="s">
        <v>782</v>
      </c>
      <c r="C1363" s="62">
        <v>2020</v>
      </c>
      <c r="D1363" s="151">
        <v>28461.914386</v>
      </c>
    </row>
    <row r="1364" spans="1:4" x14ac:dyDescent="0.3">
      <c r="A1364" s="62" t="s">
        <v>98</v>
      </c>
      <c r="B1364" s="62" t="s">
        <v>782</v>
      </c>
      <c r="C1364" s="62">
        <v>2022</v>
      </c>
      <c r="D1364" s="154">
        <v>28425.741819999999</v>
      </c>
    </row>
    <row r="1365" spans="1:4" x14ac:dyDescent="0.3">
      <c r="A1365" t="s">
        <v>94</v>
      </c>
      <c r="B1365" t="s">
        <v>782</v>
      </c>
      <c r="C1365" s="62">
        <v>2020</v>
      </c>
      <c r="D1365" s="154">
        <v>25809.273719000001</v>
      </c>
    </row>
    <row r="1366" spans="1:4" x14ac:dyDescent="0.3">
      <c r="A1366" s="62" t="s">
        <v>126</v>
      </c>
      <c r="B1366" s="62" t="s">
        <v>782</v>
      </c>
      <c r="C1366" s="62">
        <v>2023</v>
      </c>
      <c r="D1366" s="154">
        <v>23056.474606000003</v>
      </c>
    </row>
    <row r="1367" spans="1:4" x14ac:dyDescent="0.3">
      <c r="A1367" t="s">
        <v>130</v>
      </c>
      <c r="B1367" t="s">
        <v>782</v>
      </c>
      <c r="C1367" s="62">
        <v>2020</v>
      </c>
      <c r="D1367" s="151">
        <v>23017.953160999998</v>
      </c>
    </row>
    <row r="1368" spans="1:4" x14ac:dyDescent="0.3">
      <c r="A1368" s="62" t="s">
        <v>711</v>
      </c>
      <c r="B1368" s="62" t="s">
        <v>782</v>
      </c>
      <c r="C1368" s="62">
        <v>2024</v>
      </c>
      <c r="D1368" s="154">
        <v>22752.087828</v>
      </c>
    </row>
    <row r="1369" spans="1:4" x14ac:dyDescent="0.3">
      <c r="A1369" t="s">
        <v>501</v>
      </c>
      <c r="B1369" t="s">
        <v>782</v>
      </c>
      <c r="C1369" s="62">
        <v>2021</v>
      </c>
      <c r="D1369" s="151">
        <v>22696.394</v>
      </c>
    </row>
    <row r="1370" spans="1:4" x14ac:dyDescent="0.3">
      <c r="A1370" s="62" t="s">
        <v>126</v>
      </c>
      <c r="B1370" s="62" t="s">
        <v>782</v>
      </c>
      <c r="C1370" s="62">
        <v>2018</v>
      </c>
      <c r="D1370" s="154">
        <v>22496.169833</v>
      </c>
    </row>
    <row r="1371" spans="1:4" x14ac:dyDescent="0.3">
      <c r="A1371" t="s">
        <v>108</v>
      </c>
      <c r="B1371" t="s">
        <v>782</v>
      </c>
      <c r="C1371" s="62">
        <v>2022</v>
      </c>
      <c r="D1371" s="151">
        <v>22347.734703000002</v>
      </c>
    </row>
    <row r="1372" spans="1:4" x14ac:dyDescent="0.3">
      <c r="A1372" s="62" t="s">
        <v>97</v>
      </c>
      <c r="B1372" s="62" t="s">
        <v>782</v>
      </c>
      <c r="C1372" s="62">
        <v>2024</v>
      </c>
      <c r="D1372" s="154">
        <v>21837.165142000002</v>
      </c>
    </row>
    <row r="1373" spans="1:4" x14ac:dyDescent="0.3">
      <c r="A1373" t="s">
        <v>130</v>
      </c>
      <c r="B1373" t="s">
        <v>782</v>
      </c>
      <c r="C1373" s="62">
        <v>2021</v>
      </c>
      <c r="D1373" s="151">
        <v>21809.213133000001</v>
      </c>
    </row>
    <row r="1374" spans="1:4" x14ac:dyDescent="0.3">
      <c r="A1374" t="s">
        <v>108</v>
      </c>
      <c r="B1374" t="s">
        <v>782</v>
      </c>
      <c r="C1374" s="62">
        <v>2021</v>
      </c>
      <c r="D1374" s="151">
        <v>21741.685965999997</v>
      </c>
    </row>
    <row r="1375" spans="1:4" x14ac:dyDescent="0.3">
      <c r="A1375" t="s">
        <v>130</v>
      </c>
      <c r="B1375" t="s">
        <v>782</v>
      </c>
      <c r="C1375" s="62">
        <v>2018</v>
      </c>
      <c r="D1375" s="151">
        <v>21633.993348</v>
      </c>
    </row>
    <row r="1376" spans="1:4" x14ac:dyDescent="0.3">
      <c r="A1376" s="62" t="s">
        <v>637</v>
      </c>
      <c r="B1376" s="62" t="s">
        <v>782</v>
      </c>
      <c r="C1376" s="62">
        <v>2024</v>
      </c>
      <c r="D1376" s="154">
        <v>21516.780855000001</v>
      </c>
    </row>
    <row r="1377" spans="1:4" x14ac:dyDescent="0.3">
      <c r="A1377" t="s">
        <v>130</v>
      </c>
      <c r="B1377" t="s">
        <v>782</v>
      </c>
      <c r="C1377" s="62">
        <v>2019</v>
      </c>
      <c r="D1377" s="151">
        <v>21110.879000000001</v>
      </c>
    </row>
    <row r="1378" spans="1:4" x14ac:dyDescent="0.3">
      <c r="A1378" t="s">
        <v>255</v>
      </c>
      <c r="B1378" t="s">
        <v>782</v>
      </c>
      <c r="C1378" s="62">
        <v>2019</v>
      </c>
      <c r="D1378" s="151">
        <v>20872.199666999997</v>
      </c>
    </row>
    <row r="1379" spans="1:4" x14ac:dyDescent="0.3">
      <c r="A1379" t="s">
        <v>227</v>
      </c>
      <c r="B1379" t="s">
        <v>782</v>
      </c>
      <c r="C1379" s="62">
        <v>2020</v>
      </c>
      <c r="D1379" s="151">
        <v>20067.422274</v>
      </c>
    </row>
    <row r="1380" spans="1:4" x14ac:dyDescent="0.3">
      <c r="A1380" s="62" t="s">
        <v>126</v>
      </c>
      <c r="B1380" s="62" t="s">
        <v>782</v>
      </c>
      <c r="C1380" s="62">
        <v>2021</v>
      </c>
      <c r="D1380" s="154">
        <v>19720.039197999999</v>
      </c>
    </row>
    <row r="1381" spans="1:4" x14ac:dyDescent="0.3">
      <c r="A1381" s="62" t="s">
        <v>136</v>
      </c>
      <c r="B1381" s="62" t="s">
        <v>782</v>
      </c>
      <c r="C1381" s="62">
        <v>2023</v>
      </c>
      <c r="D1381" s="154">
        <v>19452.656616999997</v>
      </c>
    </row>
    <row r="1382" spans="1:4" x14ac:dyDescent="0.3">
      <c r="A1382" t="s">
        <v>94</v>
      </c>
      <c r="B1382" t="s">
        <v>782</v>
      </c>
      <c r="C1382" s="62">
        <v>2018</v>
      </c>
      <c r="D1382" s="154">
        <v>18202.324500000002</v>
      </c>
    </row>
    <row r="1383" spans="1:4" x14ac:dyDescent="0.3">
      <c r="A1383" s="62" t="s">
        <v>98</v>
      </c>
      <c r="B1383" s="62" t="s">
        <v>782</v>
      </c>
      <c r="C1383" s="62">
        <v>2023</v>
      </c>
      <c r="D1383" s="154">
        <v>17282.025302999999</v>
      </c>
    </row>
    <row r="1384" spans="1:4" x14ac:dyDescent="0.3">
      <c r="A1384" s="62" t="s">
        <v>98</v>
      </c>
      <c r="B1384" s="62" t="s">
        <v>782</v>
      </c>
      <c r="C1384" s="62">
        <v>2024</v>
      </c>
      <c r="D1384" s="154">
        <v>16711.267284000001</v>
      </c>
    </row>
    <row r="1385" spans="1:4" x14ac:dyDescent="0.3">
      <c r="A1385" t="s">
        <v>108</v>
      </c>
      <c r="B1385" t="s">
        <v>782</v>
      </c>
      <c r="C1385" s="62">
        <v>2024</v>
      </c>
      <c r="D1385" s="151">
        <v>16066.377963999999</v>
      </c>
    </row>
    <row r="1386" spans="1:4" x14ac:dyDescent="0.3">
      <c r="A1386" t="s">
        <v>108</v>
      </c>
      <c r="B1386" t="s">
        <v>782</v>
      </c>
      <c r="C1386" s="62">
        <v>2023</v>
      </c>
      <c r="D1386" s="151">
        <v>15987.064999</v>
      </c>
    </row>
    <row r="1387" spans="1:4" x14ac:dyDescent="0.3">
      <c r="A1387" t="s">
        <v>48</v>
      </c>
      <c r="B1387" t="s">
        <v>782</v>
      </c>
      <c r="C1387" s="62">
        <v>2023</v>
      </c>
      <c r="D1387" s="151">
        <v>15026.429921999999</v>
      </c>
    </row>
    <row r="1388" spans="1:4" x14ac:dyDescent="0.3">
      <c r="A1388" s="62" t="s">
        <v>126</v>
      </c>
      <c r="B1388" s="62" t="s">
        <v>782</v>
      </c>
      <c r="C1388" s="62">
        <v>2022</v>
      </c>
      <c r="D1388" s="154">
        <v>14945.868597000001</v>
      </c>
    </row>
    <row r="1389" spans="1:4" x14ac:dyDescent="0.3">
      <c r="A1389" t="s">
        <v>130</v>
      </c>
      <c r="B1389" t="s">
        <v>782</v>
      </c>
      <c r="C1389" s="62">
        <v>2022</v>
      </c>
      <c r="D1389" s="151">
        <v>14383.258936</v>
      </c>
    </row>
    <row r="1390" spans="1:4" x14ac:dyDescent="0.3">
      <c r="A1390" s="62" t="s">
        <v>136</v>
      </c>
      <c r="B1390" s="62" t="s">
        <v>782</v>
      </c>
      <c r="C1390" s="62">
        <v>2022</v>
      </c>
      <c r="D1390" s="154">
        <v>13225.352805999999</v>
      </c>
    </row>
    <row r="1391" spans="1:4" x14ac:dyDescent="0.3">
      <c r="A1391" t="s">
        <v>223</v>
      </c>
      <c r="B1391" t="s">
        <v>782</v>
      </c>
      <c r="C1391" s="62">
        <v>2021</v>
      </c>
      <c r="D1391" s="151">
        <v>11929.974625999999</v>
      </c>
    </row>
    <row r="1392" spans="1:4" x14ac:dyDescent="0.3">
      <c r="A1392" t="s">
        <v>249</v>
      </c>
      <c r="B1392" t="s">
        <v>782</v>
      </c>
      <c r="C1392" s="62">
        <v>2021</v>
      </c>
      <c r="D1392" s="151">
        <v>11818.798889</v>
      </c>
    </row>
    <row r="1393" spans="1:4" x14ac:dyDescent="0.3">
      <c r="A1393" s="62" t="s">
        <v>98</v>
      </c>
      <c r="B1393" s="62" t="s">
        <v>782</v>
      </c>
      <c r="C1393" s="62">
        <v>2018</v>
      </c>
      <c r="D1393" s="154">
        <v>11675.536</v>
      </c>
    </row>
    <row r="1394" spans="1:4" x14ac:dyDescent="0.3">
      <c r="A1394" s="62" t="s">
        <v>136</v>
      </c>
      <c r="B1394" s="62" t="s">
        <v>782</v>
      </c>
      <c r="C1394" s="62">
        <v>2024</v>
      </c>
      <c r="D1394" s="154">
        <v>11280.462</v>
      </c>
    </row>
    <row r="1395" spans="1:4" x14ac:dyDescent="0.3">
      <c r="A1395" t="s">
        <v>108</v>
      </c>
      <c r="B1395" t="s">
        <v>782</v>
      </c>
      <c r="C1395" s="62">
        <v>2019</v>
      </c>
      <c r="D1395" s="151">
        <v>10913.544333</v>
      </c>
    </row>
    <row r="1396" spans="1:4" x14ac:dyDescent="0.3">
      <c r="A1396" t="s">
        <v>195</v>
      </c>
      <c r="B1396" t="s">
        <v>782</v>
      </c>
      <c r="C1396" s="62">
        <v>2021</v>
      </c>
      <c r="D1396" s="151">
        <v>10783.056487</v>
      </c>
    </row>
    <row r="1397" spans="1:4" x14ac:dyDescent="0.3">
      <c r="A1397" s="62" t="s">
        <v>136</v>
      </c>
      <c r="B1397" s="62" t="s">
        <v>782</v>
      </c>
      <c r="C1397" s="62">
        <v>2021</v>
      </c>
      <c r="D1397" s="154">
        <v>10200.96502</v>
      </c>
    </row>
    <row r="1398" spans="1:4" x14ac:dyDescent="0.3">
      <c r="A1398" s="62" t="s">
        <v>629</v>
      </c>
      <c r="B1398" s="62" t="s">
        <v>782</v>
      </c>
      <c r="C1398" s="62">
        <v>2023</v>
      </c>
      <c r="D1398" s="154">
        <v>9663.2519789999988</v>
      </c>
    </row>
    <row r="1399" spans="1:4" x14ac:dyDescent="0.3">
      <c r="A1399" t="s">
        <v>94</v>
      </c>
      <c r="B1399" t="s">
        <v>782</v>
      </c>
      <c r="C1399" s="62">
        <v>2021</v>
      </c>
      <c r="D1399" s="154">
        <v>8782.7551199999998</v>
      </c>
    </row>
    <row r="1400" spans="1:4" x14ac:dyDescent="0.3">
      <c r="A1400" t="s">
        <v>108</v>
      </c>
      <c r="B1400" t="s">
        <v>782</v>
      </c>
      <c r="C1400" s="62">
        <v>2018</v>
      </c>
      <c r="D1400" s="151">
        <v>8328.5190000000002</v>
      </c>
    </row>
    <row r="1401" spans="1:4" x14ac:dyDescent="0.3">
      <c r="A1401" s="62" t="s">
        <v>297</v>
      </c>
      <c r="B1401" s="62" t="s">
        <v>782</v>
      </c>
      <c r="C1401" s="62">
        <v>2024</v>
      </c>
      <c r="D1401" s="154">
        <v>7938.3925769999996</v>
      </c>
    </row>
    <row r="1402" spans="1:4" x14ac:dyDescent="0.3">
      <c r="A1402" t="s">
        <v>249</v>
      </c>
      <c r="B1402" t="s">
        <v>782</v>
      </c>
      <c r="C1402" s="62">
        <v>2024</v>
      </c>
      <c r="D1402" s="151">
        <v>7443.437144999999</v>
      </c>
    </row>
    <row r="1403" spans="1:4" x14ac:dyDescent="0.3">
      <c r="A1403" s="62" t="s">
        <v>176</v>
      </c>
      <c r="B1403" s="62" t="s">
        <v>782</v>
      </c>
      <c r="C1403" s="62">
        <v>2022</v>
      </c>
      <c r="D1403" s="154">
        <v>7225.440243</v>
      </c>
    </row>
    <row r="1404" spans="1:4" x14ac:dyDescent="0.3">
      <c r="A1404" t="s">
        <v>227</v>
      </c>
      <c r="B1404" t="s">
        <v>782</v>
      </c>
      <c r="C1404" s="62">
        <v>2021</v>
      </c>
      <c r="D1404" s="151">
        <v>7198.4341799999993</v>
      </c>
    </row>
    <row r="1405" spans="1:4" x14ac:dyDescent="0.3">
      <c r="A1405" s="62" t="s">
        <v>548</v>
      </c>
      <c r="B1405" s="62" t="s">
        <v>782</v>
      </c>
      <c r="C1405" s="62">
        <v>2024</v>
      </c>
      <c r="D1405" s="154">
        <v>6915.1764020000001</v>
      </c>
    </row>
    <row r="1406" spans="1:4" x14ac:dyDescent="0.3">
      <c r="A1406" t="s">
        <v>255</v>
      </c>
      <c r="B1406" t="s">
        <v>782</v>
      </c>
      <c r="C1406" s="62">
        <v>2020</v>
      </c>
      <c r="D1406" s="151">
        <v>6743.5572819999998</v>
      </c>
    </row>
    <row r="1407" spans="1:4" x14ac:dyDescent="0.3">
      <c r="A1407" t="s">
        <v>130</v>
      </c>
      <c r="B1407" t="s">
        <v>782</v>
      </c>
      <c r="C1407" s="62">
        <v>2023</v>
      </c>
      <c r="D1407" s="151">
        <v>6613.442489</v>
      </c>
    </row>
    <row r="1408" spans="1:4" x14ac:dyDescent="0.3">
      <c r="A1408" s="62" t="s">
        <v>488</v>
      </c>
      <c r="B1408" s="62" t="s">
        <v>782</v>
      </c>
      <c r="C1408" s="62">
        <v>2020</v>
      </c>
      <c r="D1408" s="154">
        <v>6571.0060000000003</v>
      </c>
    </row>
    <row r="1409" spans="1:4" x14ac:dyDescent="0.3">
      <c r="A1409" s="62" t="s">
        <v>33</v>
      </c>
      <c r="B1409" s="62" t="s">
        <v>782</v>
      </c>
      <c r="C1409" s="62">
        <v>2015</v>
      </c>
      <c r="D1409" s="154">
        <v>6312.0640000000003</v>
      </c>
    </row>
    <row r="1410" spans="1:4" x14ac:dyDescent="0.3">
      <c r="A1410" s="62" t="s">
        <v>538</v>
      </c>
      <c r="B1410" s="62" t="s">
        <v>782</v>
      </c>
      <c r="C1410" s="62">
        <v>2023</v>
      </c>
      <c r="D1410" s="154">
        <v>5972.8214250000001</v>
      </c>
    </row>
    <row r="1411" spans="1:4" x14ac:dyDescent="0.3">
      <c r="A1411" s="62" t="s">
        <v>538</v>
      </c>
      <c r="B1411" s="62" t="s">
        <v>782</v>
      </c>
      <c r="C1411" s="62">
        <v>2022</v>
      </c>
      <c r="D1411" s="154">
        <v>5814.1871660000006</v>
      </c>
    </row>
    <row r="1412" spans="1:4" x14ac:dyDescent="0.3">
      <c r="A1412" t="s">
        <v>48</v>
      </c>
      <c r="B1412" t="s">
        <v>782</v>
      </c>
      <c r="C1412" s="62">
        <v>2019</v>
      </c>
      <c r="D1412" s="151">
        <v>5805.2685000000001</v>
      </c>
    </row>
    <row r="1413" spans="1:4" x14ac:dyDescent="0.3">
      <c r="A1413" s="62" t="s">
        <v>548</v>
      </c>
      <c r="B1413" s="62" t="s">
        <v>782</v>
      </c>
      <c r="C1413" s="62">
        <v>2023</v>
      </c>
      <c r="D1413" s="154">
        <v>5633.8253329999998</v>
      </c>
    </row>
    <row r="1414" spans="1:4" x14ac:dyDescent="0.3">
      <c r="A1414" t="s">
        <v>195</v>
      </c>
      <c r="B1414" t="s">
        <v>782</v>
      </c>
      <c r="C1414" s="62">
        <v>2022</v>
      </c>
      <c r="D1414" s="151">
        <v>5579.9247720000003</v>
      </c>
    </row>
    <row r="1415" spans="1:4" x14ac:dyDescent="0.3">
      <c r="A1415" t="s">
        <v>48</v>
      </c>
      <c r="B1415" t="s">
        <v>782</v>
      </c>
      <c r="C1415" s="62">
        <v>2024</v>
      </c>
      <c r="D1415" s="151">
        <v>5115.666408</v>
      </c>
    </row>
    <row r="1416" spans="1:4" x14ac:dyDescent="0.3">
      <c r="A1416" s="62" t="s">
        <v>637</v>
      </c>
      <c r="B1416" s="62" t="s">
        <v>782</v>
      </c>
      <c r="C1416" s="62">
        <v>2023</v>
      </c>
      <c r="D1416" s="154">
        <v>4722.7604570000003</v>
      </c>
    </row>
    <row r="1417" spans="1:4" x14ac:dyDescent="0.3">
      <c r="A1417" t="s">
        <v>280</v>
      </c>
      <c r="B1417" t="s">
        <v>782</v>
      </c>
      <c r="C1417" s="62">
        <v>2021</v>
      </c>
      <c r="D1417" s="151">
        <v>4596.2636119999997</v>
      </c>
    </row>
    <row r="1418" spans="1:4" x14ac:dyDescent="0.3">
      <c r="A1418" t="s">
        <v>255</v>
      </c>
      <c r="B1418" t="s">
        <v>782</v>
      </c>
      <c r="C1418" s="62">
        <v>2021</v>
      </c>
      <c r="D1418" s="151">
        <v>4432.2728649999999</v>
      </c>
    </row>
    <row r="1419" spans="1:4" x14ac:dyDescent="0.3">
      <c r="A1419" t="s">
        <v>223</v>
      </c>
      <c r="B1419" t="s">
        <v>782</v>
      </c>
      <c r="C1419" s="62">
        <v>2020</v>
      </c>
      <c r="D1419" s="151">
        <v>3946.4807940000001</v>
      </c>
    </row>
    <row r="1420" spans="1:4" x14ac:dyDescent="0.3">
      <c r="A1420" s="62" t="s">
        <v>546</v>
      </c>
      <c r="B1420" s="62" t="s">
        <v>782</v>
      </c>
      <c r="C1420" s="62">
        <v>2022</v>
      </c>
      <c r="D1420" s="154">
        <v>3808.2581140000002</v>
      </c>
    </row>
    <row r="1421" spans="1:4" x14ac:dyDescent="0.3">
      <c r="A1421" t="s">
        <v>277</v>
      </c>
      <c r="B1421" t="s">
        <v>782</v>
      </c>
      <c r="C1421" s="62">
        <v>2021</v>
      </c>
      <c r="D1421" s="151">
        <v>3805.3843500000003</v>
      </c>
    </row>
    <row r="1422" spans="1:4" x14ac:dyDescent="0.3">
      <c r="A1422" t="s">
        <v>130</v>
      </c>
      <c r="B1422" t="s">
        <v>782</v>
      </c>
      <c r="C1422" s="62">
        <v>2024</v>
      </c>
      <c r="D1422" s="151">
        <v>3718.1041970000001</v>
      </c>
    </row>
    <row r="1423" spans="1:4" x14ac:dyDescent="0.3">
      <c r="A1423" s="62" t="s">
        <v>548</v>
      </c>
      <c r="B1423" s="62" t="s">
        <v>782</v>
      </c>
      <c r="C1423" s="62">
        <v>2022</v>
      </c>
      <c r="D1423" s="154">
        <v>3554.5816669999999</v>
      </c>
    </row>
    <row r="1424" spans="1:4" x14ac:dyDescent="0.3">
      <c r="A1424" t="s">
        <v>268</v>
      </c>
      <c r="B1424" t="s">
        <v>782</v>
      </c>
      <c r="C1424" s="62">
        <v>2020</v>
      </c>
      <c r="D1424" s="151">
        <v>3536.2666140000001</v>
      </c>
    </row>
    <row r="1425" spans="1:4" x14ac:dyDescent="0.3">
      <c r="A1425" s="62" t="s">
        <v>538</v>
      </c>
      <c r="B1425" s="62" t="s">
        <v>782</v>
      </c>
      <c r="C1425" s="62">
        <v>2024</v>
      </c>
      <c r="D1425" s="154">
        <v>3525.2275</v>
      </c>
    </row>
    <row r="1426" spans="1:4" x14ac:dyDescent="0.3">
      <c r="A1426" s="62" t="s">
        <v>695</v>
      </c>
      <c r="B1426" s="62" t="s">
        <v>782</v>
      </c>
      <c r="C1426" s="62">
        <v>2024</v>
      </c>
      <c r="D1426" s="154">
        <v>3400.1164370000001</v>
      </c>
    </row>
    <row r="1427" spans="1:4" x14ac:dyDescent="0.3">
      <c r="A1427" t="s">
        <v>223</v>
      </c>
      <c r="B1427" t="s">
        <v>782</v>
      </c>
      <c r="C1427" s="62">
        <v>2022</v>
      </c>
      <c r="D1427" s="151">
        <v>3322.8596970000003</v>
      </c>
    </row>
    <row r="1428" spans="1:4" x14ac:dyDescent="0.3">
      <c r="A1428" t="s">
        <v>227</v>
      </c>
      <c r="B1428" t="s">
        <v>782</v>
      </c>
      <c r="C1428" s="62">
        <v>2022</v>
      </c>
      <c r="D1428" s="151">
        <v>2996.3853599999998</v>
      </c>
    </row>
    <row r="1429" spans="1:4" x14ac:dyDescent="0.3">
      <c r="A1429" t="s">
        <v>217</v>
      </c>
      <c r="B1429" t="s">
        <v>782</v>
      </c>
      <c r="C1429" s="62">
        <v>2022</v>
      </c>
      <c r="D1429" s="151">
        <v>2920.8337019999999</v>
      </c>
    </row>
    <row r="1430" spans="1:4" x14ac:dyDescent="0.3">
      <c r="A1430" t="s">
        <v>277</v>
      </c>
      <c r="B1430" t="s">
        <v>782</v>
      </c>
      <c r="C1430" s="62">
        <v>2020</v>
      </c>
      <c r="D1430" s="151">
        <v>2246.7564320000001</v>
      </c>
    </row>
    <row r="1431" spans="1:4" x14ac:dyDescent="0.3">
      <c r="A1431" s="62" t="s">
        <v>648</v>
      </c>
      <c r="B1431" s="62" t="s">
        <v>782</v>
      </c>
      <c r="C1431" s="62">
        <v>2023</v>
      </c>
      <c r="D1431" s="154">
        <v>2170.5940000000001</v>
      </c>
    </row>
    <row r="1432" spans="1:4" x14ac:dyDescent="0.3">
      <c r="A1432" t="s">
        <v>249</v>
      </c>
      <c r="B1432" t="s">
        <v>782</v>
      </c>
      <c r="C1432" s="62">
        <v>2022</v>
      </c>
      <c r="D1432" s="151">
        <v>2121.8658409999998</v>
      </c>
    </row>
    <row r="1433" spans="1:4" x14ac:dyDescent="0.3">
      <c r="A1433" t="s">
        <v>268</v>
      </c>
      <c r="B1433" t="s">
        <v>782</v>
      </c>
      <c r="C1433" s="62">
        <v>2021</v>
      </c>
      <c r="D1433" s="151">
        <v>2114.4993039999999</v>
      </c>
    </row>
    <row r="1434" spans="1:4" x14ac:dyDescent="0.3">
      <c r="A1434" s="62" t="s">
        <v>650</v>
      </c>
      <c r="B1434" s="62" t="s">
        <v>782</v>
      </c>
      <c r="C1434" s="62">
        <v>2023</v>
      </c>
      <c r="D1434" s="154">
        <v>2017.3359829999999</v>
      </c>
    </row>
    <row r="1435" spans="1:4" x14ac:dyDescent="0.3">
      <c r="A1435" t="s">
        <v>425</v>
      </c>
      <c r="B1435" t="s">
        <v>782</v>
      </c>
      <c r="C1435" s="62">
        <v>2021</v>
      </c>
      <c r="D1435" s="151">
        <v>1993.5319999999999</v>
      </c>
    </row>
    <row r="1436" spans="1:4" x14ac:dyDescent="0.3">
      <c r="A1436" s="62" t="s">
        <v>546</v>
      </c>
      <c r="B1436" s="62" t="s">
        <v>782</v>
      </c>
      <c r="C1436" s="62">
        <v>2023</v>
      </c>
      <c r="D1436" s="154">
        <v>1957.327826</v>
      </c>
    </row>
    <row r="1437" spans="1:4" x14ac:dyDescent="0.3">
      <c r="A1437" s="62" t="s">
        <v>297</v>
      </c>
      <c r="B1437" s="62" t="s">
        <v>782</v>
      </c>
      <c r="C1437" s="62">
        <v>2021</v>
      </c>
      <c r="D1437" s="154">
        <v>1954.423875</v>
      </c>
    </row>
    <row r="1438" spans="1:4" x14ac:dyDescent="0.3">
      <c r="A1438" t="s">
        <v>492</v>
      </c>
      <c r="B1438" t="s">
        <v>782</v>
      </c>
      <c r="C1438" s="62">
        <v>2019</v>
      </c>
      <c r="D1438" s="151">
        <v>1946.15</v>
      </c>
    </row>
    <row r="1439" spans="1:4" x14ac:dyDescent="0.3">
      <c r="A1439" s="62" t="s">
        <v>297</v>
      </c>
      <c r="B1439" s="62" t="s">
        <v>782</v>
      </c>
      <c r="C1439" s="62">
        <v>2023</v>
      </c>
      <c r="D1439" s="154">
        <v>1919.4283640000001</v>
      </c>
    </row>
    <row r="1440" spans="1:4" x14ac:dyDescent="0.3">
      <c r="A1440" t="s">
        <v>369</v>
      </c>
      <c r="B1440" t="s">
        <v>782</v>
      </c>
      <c r="C1440" s="62">
        <v>2020</v>
      </c>
      <c r="D1440" s="151">
        <v>1845.4388409999999</v>
      </c>
    </row>
    <row r="1441" spans="1:4" x14ac:dyDescent="0.3">
      <c r="A1441" t="s">
        <v>255</v>
      </c>
      <c r="B1441" t="s">
        <v>782</v>
      </c>
      <c r="C1441" s="62">
        <v>2022</v>
      </c>
      <c r="D1441" s="151">
        <v>1826.9594480000001</v>
      </c>
    </row>
    <row r="1442" spans="1:4" x14ac:dyDescent="0.3">
      <c r="A1442" t="s">
        <v>342</v>
      </c>
      <c r="B1442" t="s">
        <v>782</v>
      </c>
      <c r="C1442" s="62">
        <v>2021</v>
      </c>
      <c r="D1442" s="151">
        <v>1506.59</v>
      </c>
    </row>
    <row r="1443" spans="1:4" x14ac:dyDescent="0.3">
      <c r="A1443" t="s">
        <v>268</v>
      </c>
      <c r="B1443" t="s">
        <v>782</v>
      </c>
      <c r="C1443" s="62">
        <v>2022</v>
      </c>
      <c r="D1443" s="151">
        <v>1469.3647660000001</v>
      </c>
    </row>
    <row r="1444" spans="1:4" x14ac:dyDescent="0.3">
      <c r="A1444" s="62" t="s">
        <v>678</v>
      </c>
      <c r="B1444" s="62" t="s">
        <v>782</v>
      </c>
      <c r="C1444" s="62">
        <v>2024</v>
      </c>
      <c r="D1444" s="154">
        <v>1403.0735</v>
      </c>
    </row>
    <row r="1445" spans="1:4" x14ac:dyDescent="0.3">
      <c r="A1445" t="s">
        <v>280</v>
      </c>
      <c r="B1445" t="s">
        <v>782</v>
      </c>
      <c r="C1445" s="62">
        <v>2020</v>
      </c>
      <c r="D1445" s="151">
        <v>1309.057127</v>
      </c>
    </row>
    <row r="1446" spans="1:4" x14ac:dyDescent="0.3">
      <c r="A1446" t="s">
        <v>255</v>
      </c>
      <c r="B1446" t="s">
        <v>782</v>
      </c>
      <c r="C1446" s="62">
        <v>2016</v>
      </c>
      <c r="D1446" s="151">
        <v>1284.818</v>
      </c>
    </row>
    <row r="1447" spans="1:4" x14ac:dyDescent="0.3">
      <c r="A1447" t="s">
        <v>501</v>
      </c>
      <c r="B1447" t="s">
        <v>782</v>
      </c>
      <c r="C1447" s="62">
        <v>2020</v>
      </c>
      <c r="D1447" s="151">
        <v>1284.7139999999999</v>
      </c>
    </row>
    <row r="1448" spans="1:4" x14ac:dyDescent="0.3">
      <c r="A1448" t="s">
        <v>249</v>
      </c>
      <c r="B1448" t="s">
        <v>782</v>
      </c>
      <c r="C1448" s="62">
        <v>2020</v>
      </c>
      <c r="D1448" s="151">
        <v>1226.9585</v>
      </c>
    </row>
    <row r="1449" spans="1:4" x14ac:dyDescent="0.3">
      <c r="A1449" t="s">
        <v>393</v>
      </c>
      <c r="B1449" t="s">
        <v>782</v>
      </c>
      <c r="C1449" s="62">
        <v>2019</v>
      </c>
      <c r="D1449" s="151">
        <v>1209.1780000000001</v>
      </c>
    </row>
    <row r="1450" spans="1:4" x14ac:dyDescent="0.3">
      <c r="A1450" s="62" t="s">
        <v>622</v>
      </c>
      <c r="B1450" s="62" t="s">
        <v>782</v>
      </c>
      <c r="C1450" s="62">
        <v>2024</v>
      </c>
      <c r="D1450" s="154">
        <v>1154.6141259999999</v>
      </c>
    </row>
    <row r="1451" spans="1:4" x14ac:dyDescent="0.3">
      <c r="A1451" t="s">
        <v>342</v>
      </c>
      <c r="B1451" t="s">
        <v>782</v>
      </c>
      <c r="C1451" s="62">
        <v>2020</v>
      </c>
      <c r="D1451" s="151">
        <v>1135.1841299999999</v>
      </c>
    </row>
    <row r="1452" spans="1:4" x14ac:dyDescent="0.3">
      <c r="A1452" s="62" t="s">
        <v>666</v>
      </c>
      <c r="B1452" s="62" t="s">
        <v>782</v>
      </c>
      <c r="C1452" s="62">
        <v>2023</v>
      </c>
      <c r="D1452" s="154">
        <v>1128.6887409999999</v>
      </c>
    </row>
    <row r="1453" spans="1:4" x14ac:dyDescent="0.3">
      <c r="A1453" t="s">
        <v>277</v>
      </c>
      <c r="B1453" t="s">
        <v>782</v>
      </c>
      <c r="C1453" s="62">
        <v>2022</v>
      </c>
      <c r="D1453" s="151">
        <v>1105.7471520000001</v>
      </c>
    </row>
    <row r="1454" spans="1:4" x14ac:dyDescent="0.3">
      <c r="A1454" t="s">
        <v>280</v>
      </c>
      <c r="B1454" t="s">
        <v>782</v>
      </c>
      <c r="C1454" s="62">
        <v>2022</v>
      </c>
      <c r="D1454" s="151">
        <v>1089.8109999999999</v>
      </c>
    </row>
    <row r="1455" spans="1:4" x14ac:dyDescent="0.3">
      <c r="A1455" s="62" t="s">
        <v>462</v>
      </c>
      <c r="B1455" s="62" t="s">
        <v>782</v>
      </c>
      <c r="C1455" s="62">
        <v>2021</v>
      </c>
      <c r="D1455" s="154">
        <v>1088.4445000000001</v>
      </c>
    </row>
    <row r="1456" spans="1:4" x14ac:dyDescent="0.3">
      <c r="A1456" s="62" t="s">
        <v>136</v>
      </c>
      <c r="B1456" s="62" t="s">
        <v>782</v>
      </c>
      <c r="C1456" s="62">
        <v>2020</v>
      </c>
      <c r="D1456" s="154">
        <v>1065.7715000000001</v>
      </c>
    </row>
    <row r="1457" spans="1:4" x14ac:dyDescent="0.3">
      <c r="A1457" t="s">
        <v>217</v>
      </c>
      <c r="B1457" t="s">
        <v>782</v>
      </c>
      <c r="C1457" s="62">
        <v>2024</v>
      </c>
      <c r="D1457" s="151">
        <v>1036.5788340000001</v>
      </c>
    </row>
    <row r="1458" spans="1:4" x14ac:dyDescent="0.3">
      <c r="A1458" s="62" t="s">
        <v>678</v>
      </c>
      <c r="B1458" s="62" t="s">
        <v>782</v>
      </c>
      <c r="C1458" s="62">
        <v>2022</v>
      </c>
      <c r="D1458" s="154">
        <v>1012.4909769999999</v>
      </c>
    </row>
    <row r="1459" spans="1:4" x14ac:dyDescent="0.3">
      <c r="A1459" t="s">
        <v>217</v>
      </c>
      <c r="B1459" t="s">
        <v>782</v>
      </c>
      <c r="C1459" s="62">
        <v>2023</v>
      </c>
      <c r="D1459" s="151">
        <v>1009.303076</v>
      </c>
    </row>
    <row r="1460" spans="1:4" x14ac:dyDescent="0.3">
      <c r="A1460" s="62" t="s">
        <v>678</v>
      </c>
      <c r="B1460" s="62" t="s">
        <v>782</v>
      </c>
      <c r="C1460" s="62">
        <v>2021</v>
      </c>
      <c r="D1460" s="154">
        <v>992.38917099999992</v>
      </c>
    </row>
    <row r="1461" spans="1:4" x14ac:dyDescent="0.3">
      <c r="A1461" s="62" t="s">
        <v>669</v>
      </c>
      <c r="B1461" s="62" t="s">
        <v>782</v>
      </c>
      <c r="C1461" s="62">
        <v>2023</v>
      </c>
      <c r="D1461" s="154">
        <v>918.06362300000001</v>
      </c>
    </row>
    <row r="1462" spans="1:4" x14ac:dyDescent="0.3">
      <c r="A1462" t="s">
        <v>223</v>
      </c>
      <c r="B1462" t="s">
        <v>782</v>
      </c>
      <c r="C1462" s="62">
        <v>2024</v>
      </c>
      <c r="D1462" s="151">
        <v>856.36599999999999</v>
      </c>
    </row>
    <row r="1463" spans="1:4" x14ac:dyDescent="0.3">
      <c r="A1463" s="62" t="s">
        <v>650</v>
      </c>
      <c r="B1463" s="62" t="s">
        <v>782</v>
      </c>
      <c r="C1463" s="62">
        <v>2024</v>
      </c>
      <c r="D1463" s="154">
        <v>777.82556399999999</v>
      </c>
    </row>
    <row r="1464" spans="1:4" x14ac:dyDescent="0.3">
      <c r="A1464" s="62" t="s">
        <v>622</v>
      </c>
      <c r="B1464" s="62" t="s">
        <v>782</v>
      </c>
      <c r="C1464" s="62">
        <v>2023</v>
      </c>
      <c r="D1464" s="154">
        <v>777.79300000000001</v>
      </c>
    </row>
    <row r="1465" spans="1:4" x14ac:dyDescent="0.3">
      <c r="A1465" s="62" t="s">
        <v>572</v>
      </c>
      <c r="B1465" s="62" t="s">
        <v>782</v>
      </c>
      <c r="C1465" s="62">
        <v>2022</v>
      </c>
      <c r="D1465" s="154">
        <v>748.783818</v>
      </c>
    </row>
    <row r="1466" spans="1:4" x14ac:dyDescent="0.3">
      <c r="A1466" t="s">
        <v>227</v>
      </c>
      <c r="B1466" t="s">
        <v>782</v>
      </c>
      <c r="C1466" s="62">
        <v>2019</v>
      </c>
      <c r="D1466" s="151">
        <v>710.57150000000001</v>
      </c>
    </row>
    <row r="1467" spans="1:4" x14ac:dyDescent="0.3">
      <c r="A1467" s="62" t="s">
        <v>467</v>
      </c>
      <c r="B1467" s="62" t="s">
        <v>782</v>
      </c>
      <c r="C1467" s="62">
        <v>2020</v>
      </c>
      <c r="D1467" s="154">
        <v>696.28</v>
      </c>
    </row>
    <row r="1468" spans="1:4" x14ac:dyDescent="0.3">
      <c r="A1468" t="s">
        <v>370</v>
      </c>
      <c r="B1468" t="s">
        <v>782</v>
      </c>
      <c r="C1468" s="62">
        <v>2018</v>
      </c>
      <c r="D1468" s="151">
        <v>652.19799999999998</v>
      </c>
    </row>
    <row r="1469" spans="1:4" x14ac:dyDescent="0.3">
      <c r="A1469" t="s">
        <v>513</v>
      </c>
      <c r="B1469" t="s">
        <v>782</v>
      </c>
      <c r="C1469" s="62">
        <v>2021</v>
      </c>
      <c r="D1469" s="151">
        <v>580.29</v>
      </c>
    </row>
    <row r="1470" spans="1:4" x14ac:dyDescent="0.3">
      <c r="A1470" s="62" t="s">
        <v>586</v>
      </c>
      <c r="B1470" s="62" t="s">
        <v>782</v>
      </c>
      <c r="C1470" s="62">
        <v>2022</v>
      </c>
      <c r="D1470" s="154">
        <v>565.66569100000004</v>
      </c>
    </row>
    <row r="1471" spans="1:4" x14ac:dyDescent="0.3">
      <c r="A1471" s="62" t="s">
        <v>297</v>
      </c>
      <c r="B1471" s="62" t="s">
        <v>782</v>
      </c>
      <c r="C1471" s="62">
        <v>2022</v>
      </c>
      <c r="D1471" s="154">
        <v>543.04323799999997</v>
      </c>
    </row>
    <row r="1472" spans="1:4" x14ac:dyDescent="0.3">
      <c r="A1472" t="s">
        <v>446</v>
      </c>
      <c r="B1472" t="s">
        <v>782</v>
      </c>
      <c r="C1472" s="62">
        <v>2020</v>
      </c>
      <c r="D1472" s="151">
        <v>541.22987899999998</v>
      </c>
    </row>
    <row r="1473" spans="1:4" x14ac:dyDescent="0.3">
      <c r="A1473" t="s">
        <v>249</v>
      </c>
      <c r="B1473" t="s">
        <v>782</v>
      </c>
      <c r="C1473" s="62">
        <v>2023</v>
      </c>
      <c r="D1473" s="151">
        <v>534.65738299999998</v>
      </c>
    </row>
    <row r="1474" spans="1:4" x14ac:dyDescent="0.3">
      <c r="A1474" s="62" t="s">
        <v>33</v>
      </c>
      <c r="B1474" s="62" t="s">
        <v>782</v>
      </c>
      <c r="C1474" s="62">
        <v>2014</v>
      </c>
      <c r="D1474" s="154">
        <v>530.43399999999997</v>
      </c>
    </row>
    <row r="1475" spans="1:4" x14ac:dyDescent="0.3">
      <c r="A1475" s="62" t="s">
        <v>587</v>
      </c>
      <c r="B1475" s="62" t="s">
        <v>782</v>
      </c>
      <c r="C1475" s="62">
        <v>2022</v>
      </c>
      <c r="D1475" s="154">
        <v>524.20084799999995</v>
      </c>
    </row>
    <row r="1476" spans="1:4" x14ac:dyDescent="0.3">
      <c r="A1476" s="62" t="s">
        <v>488</v>
      </c>
      <c r="B1476" s="62" t="s">
        <v>782</v>
      </c>
      <c r="C1476" s="62">
        <v>2021</v>
      </c>
      <c r="D1476" s="154">
        <v>518.00199999999995</v>
      </c>
    </row>
    <row r="1477" spans="1:4" x14ac:dyDescent="0.3">
      <c r="A1477" s="62" t="s">
        <v>572</v>
      </c>
      <c r="B1477" s="62" t="s">
        <v>782</v>
      </c>
      <c r="C1477" s="62">
        <v>2023</v>
      </c>
      <c r="D1477" s="154">
        <v>509.45275699999996</v>
      </c>
    </row>
    <row r="1478" spans="1:4" x14ac:dyDescent="0.3">
      <c r="A1478" t="s">
        <v>369</v>
      </c>
      <c r="B1478" t="s">
        <v>782</v>
      </c>
      <c r="C1478" s="62">
        <v>2019</v>
      </c>
      <c r="D1478" s="151">
        <v>504.05549999999999</v>
      </c>
    </row>
    <row r="1479" spans="1:4" x14ac:dyDescent="0.3">
      <c r="A1479" s="62" t="s">
        <v>588</v>
      </c>
      <c r="B1479" s="62" t="s">
        <v>782</v>
      </c>
      <c r="C1479" s="62">
        <v>2022</v>
      </c>
      <c r="D1479" s="154">
        <v>445.51679999999999</v>
      </c>
    </row>
    <row r="1480" spans="1:4" x14ac:dyDescent="0.3">
      <c r="A1480" s="62" t="s">
        <v>678</v>
      </c>
      <c r="B1480" s="62" t="s">
        <v>782</v>
      </c>
      <c r="C1480" s="62">
        <v>2023</v>
      </c>
      <c r="D1480" s="154">
        <v>396.91800000000001</v>
      </c>
    </row>
    <row r="1481" spans="1:4" x14ac:dyDescent="0.3">
      <c r="A1481" s="62" t="s">
        <v>679</v>
      </c>
      <c r="B1481" s="62" t="s">
        <v>782</v>
      </c>
      <c r="C1481" s="62">
        <v>2023</v>
      </c>
      <c r="D1481" s="154">
        <v>395.92700000000002</v>
      </c>
    </row>
    <row r="1482" spans="1:4" x14ac:dyDescent="0.3">
      <c r="A1482" t="s">
        <v>223</v>
      </c>
      <c r="B1482" t="s">
        <v>782</v>
      </c>
      <c r="C1482" s="62">
        <v>2023</v>
      </c>
      <c r="D1482" s="151">
        <v>382.92949999999996</v>
      </c>
    </row>
    <row r="1483" spans="1:4" x14ac:dyDescent="0.3">
      <c r="A1483" t="s">
        <v>341</v>
      </c>
      <c r="B1483" t="s">
        <v>782</v>
      </c>
      <c r="C1483" s="62">
        <v>2021</v>
      </c>
      <c r="D1483" s="151">
        <v>382.68375600000002</v>
      </c>
    </row>
    <row r="1484" spans="1:4" x14ac:dyDescent="0.3">
      <c r="A1484" t="s">
        <v>317</v>
      </c>
      <c r="B1484" t="s">
        <v>782</v>
      </c>
      <c r="C1484" s="62">
        <v>2021</v>
      </c>
      <c r="D1484" s="151">
        <v>326.92500000000001</v>
      </c>
    </row>
    <row r="1485" spans="1:4" x14ac:dyDescent="0.3">
      <c r="A1485" s="62" t="s">
        <v>695</v>
      </c>
      <c r="B1485" s="62" t="s">
        <v>782</v>
      </c>
      <c r="C1485" s="62">
        <v>2023</v>
      </c>
      <c r="D1485" s="154">
        <v>323.05667800000003</v>
      </c>
    </row>
    <row r="1486" spans="1:4" x14ac:dyDescent="0.3">
      <c r="A1486" t="s">
        <v>370</v>
      </c>
      <c r="B1486" t="s">
        <v>782</v>
      </c>
      <c r="C1486" s="62">
        <v>2019</v>
      </c>
      <c r="D1486" s="151">
        <v>305.54000000000002</v>
      </c>
    </row>
    <row r="1487" spans="1:4" x14ac:dyDescent="0.3">
      <c r="A1487" t="s">
        <v>317</v>
      </c>
      <c r="B1487" t="s">
        <v>782</v>
      </c>
      <c r="C1487" s="62">
        <v>2019</v>
      </c>
      <c r="D1487" s="151">
        <v>266.30250000000001</v>
      </c>
    </row>
    <row r="1488" spans="1:4" x14ac:dyDescent="0.3">
      <c r="A1488" t="s">
        <v>317</v>
      </c>
      <c r="B1488" t="s">
        <v>782</v>
      </c>
      <c r="C1488" s="62">
        <v>2022</v>
      </c>
      <c r="D1488" s="151">
        <v>244.00447399999999</v>
      </c>
    </row>
    <row r="1489" spans="1:4" x14ac:dyDescent="0.3">
      <c r="A1489" s="62" t="s">
        <v>176</v>
      </c>
      <c r="B1489" s="62" t="s">
        <v>782</v>
      </c>
      <c r="C1489" s="62">
        <v>2023</v>
      </c>
      <c r="D1489" s="154">
        <v>243.95971799999998</v>
      </c>
    </row>
    <row r="1490" spans="1:4" x14ac:dyDescent="0.3">
      <c r="A1490" s="62" t="s">
        <v>323</v>
      </c>
      <c r="B1490" s="62" t="s">
        <v>782</v>
      </c>
      <c r="C1490" s="62">
        <v>2021</v>
      </c>
      <c r="D1490" s="154">
        <v>242.294298</v>
      </c>
    </row>
    <row r="1491" spans="1:4" x14ac:dyDescent="0.3">
      <c r="A1491" t="s">
        <v>341</v>
      </c>
      <c r="B1491" t="s">
        <v>782</v>
      </c>
      <c r="C1491" s="62">
        <v>2020</v>
      </c>
      <c r="D1491" s="151">
        <v>242.15049999999999</v>
      </c>
    </row>
    <row r="1492" spans="1:4" x14ac:dyDescent="0.3">
      <c r="A1492" s="62" t="s">
        <v>712</v>
      </c>
      <c r="B1492" s="62" t="s">
        <v>782</v>
      </c>
      <c r="C1492" s="62">
        <v>2024</v>
      </c>
      <c r="D1492" s="154">
        <v>225.523</v>
      </c>
    </row>
    <row r="1493" spans="1:4" x14ac:dyDescent="0.3">
      <c r="A1493" s="62" t="s">
        <v>669</v>
      </c>
      <c r="B1493" s="62" t="s">
        <v>782</v>
      </c>
      <c r="C1493" s="62">
        <v>2024</v>
      </c>
      <c r="D1493" s="154">
        <v>197.98650000000001</v>
      </c>
    </row>
    <row r="1494" spans="1:4" x14ac:dyDescent="0.3">
      <c r="A1494" t="s">
        <v>317</v>
      </c>
      <c r="B1494" t="s">
        <v>782</v>
      </c>
      <c r="C1494" s="62">
        <v>2020</v>
      </c>
      <c r="D1494" s="151">
        <v>197.06523999999999</v>
      </c>
    </row>
    <row r="1495" spans="1:4" x14ac:dyDescent="0.3">
      <c r="A1495" t="s">
        <v>255</v>
      </c>
      <c r="B1495" t="s">
        <v>782</v>
      </c>
      <c r="C1495" s="62">
        <v>2024</v>
      </c>
      <c r="D1495" s="151">
        <v>190.312318</v>
      </c>
    </row>
    <row r="1496" spans="1:4" x14ac:dyDescent="0.3">
      <c r="A1496" t="s">
        <v>217</v>
      </c>
      <c r="B1496" t="s">
        <v>782</v>
      </c>
      <c r="C1496" s="62">
        <v>2021</v>
      </c>
      <c r="D1496" s="151">
        <v>189.313266</v>
      </c>
    </row>
    <row r="1497" spans="1:4" x14ac:dyDescent="0.3">
      <c r="A1497" s="62" t="s">
        <v>323</v>
      </c>
      <c r="B1497" s="62" t="s">
        <v>782</v>
      </c>
      <c r="C1497" s="62">
        <v>2022</v>
      </c>
      <c r="D1497" s="154">
        <v>185.93299999999999</v>
      </c>
    </row>
    <row r="1498" spans="1:4" x14ac:dyDescent="0.3">
      <c r="A1498" s="62" t="s">
        <v>587</v>
      </c>
      <c r="B1498" s="62" t="s">
        <v>782</v>
      </c>
      <c r="C1498" s="62">
        <v>2023</v>
      </c>
      <c r="D1498" s="154">
        <v>179.66736799999998</v>
      </c>
    </row>
    <row r="1499" spans="1:4" x14ac:dyDescent="0.3">
      <c r="A1499" t="s">
        <v>227</v>
      </c>
      <c r="B1499" t="s">
        <v>782</v>
      </c>
      <c r="C1499" s="62">
        <v>2024</v>
      </c>
      <c r="D1499" s="151">
        <v>135.82</v>
      </c>
    </row>
    <row r="1500" spans="1:4" x14ac:dyDescent="0.3">
      <c r="A1500" t="s">
        <v>427</v>
      </c>
      <c r="B1500" t="s">
        <v>782</v>
      </c>
      <c r="C1500" s="62">
        <v>2019</v>
      </c>
      <c r="D1500" s="151">
        <v>130.839</v>
      </c>
    </row>
    <row r="1501" spans="1:4" x14ac:dyDescent="0.3">
      <c r="A1501" s="62" t="s">
        <v>711</v>
      </c>
      <c r="B1501" s="62" t="s">
        <v>782</v>
      </c>
      <c r="C1501" s="62">
        <v>2023</v>
      </c>
      <c r="D1501" s="154">
        <v>113.747</v>
      </c>
    </row>
    <row r="1502" spans="1:4" x14ac:dyDescent="0.3">
      <c r="A1502" s="62" t="s">
        <v>712</v>
      </c>
      <c r="B1502" s="62" t="s">
        <v>782</v>
      </c>
      <c r="C1502" s="62">
        <v>2023</v>
      </c>
      <c r="D1502" s="154">
        <v>107.468</v>
      </c>
    </row>
    <row r="1503" spans="1:4" x14ac:dyDescent="0.3">
      <c r="A1503" t="s">
        <v>277</v>
      </c>
      <c r="B1503" t="s">
        <v>782</v>
      </c>
      <c r="C1503" s="62">
        <v>2023</v>
      </c>
      <c r="D1503" s="151">
        <v>104.789</v>
      </c>
    </row>
    <row r="1504" spans="1:4" x14ac:dyDescent="0.3">
      <c r="A1504" t="s">
        <v>268</v>
      </c>
      <c r="B1504" t="s">
        <v>782</v>
      </c>
      <c r="C1504" s="62">
        <v>2023</v>
      </c>
      <c r="D1504" s="151">
        <v>91.156914</v>
      </c>
    </row>
    <row r="1505" spans="1:4" x14ac:dyDescent="0.3">
      <c r="A1505" t="s">
        <v>341</v>
      </c>
      <c r="B1505" t="s">
        <v>782</v>
      </c>
      <c r="C1505" s="62">
        <v>2022</v>
      </c>
      <c r="D1505" s="151">
        <v>68.571311000000009</v>
      </c>
    </row>
    <row r="1506" spans="1:4" x14ac:dyDescent="0.3">
      <c r="A1506" t="s">
        <v>227</v>
      </c>
      <c r="B1506" t="s">
        <v>782</v>
      </c>
      <c r="C1506" s="62">
        <v>2017</v>
      </c>
      <c r="D1506" s="151">
        <v>65.641000000000005</v>
      </c>
    </row>
    <row r="1507" spans="1:4" x14ac:dyDescent="0.3">
      <c r="A1507" t="s">
        <v>268</v>
      </c>
      <c r="B1507" t="s">
        <v>782</v>
      </c>
      <c r="C1507" s="62">
        <v>2024</v>
      </c>
      <c r="D1507" s="151">
        <v>61.7</v>
      </c>
    </row>
    <row r="1508" spans="1:4" x14ac:dyDescent="0.3">
      <c r="A1508" t="s">
        <v>342</v>
      </c>
      <c r="B1508" t="s">
        <v>782</v>
      </c>
      <c r="C1508" s="62">
        <v>2022</v>
      </c>
      <c r="D1508" s="151">
        <v>58.917868000000006</v>
      </c>
    </row>
    <row r="1509" spans="1:4" x14ac:dyDescent="0.3">
      <c r="A1509" s="62" t="s">
        <v>679</v>
      </c>
      <c r="B1509" s="62" t="s">
        <v>782</v>
      </c>
      <c r="C1509" s="62">
        <v>2024</v>
      </c>
      <c r="D1509" s="154">
        <v>57.152000000000001</v>
      </c>
    </row>
    <row r="1510" spans="1:4" x14ac:dyDescent="0.3">
      <c r="A1510" t="s">
        <v>227</v>
      </c>
      <c r="B1510" t="s">
        <v>782</v>
      </c>
      <c r="C1510" s="62">
        <v>2016</v>
      </c>
      <c r="D1510" s="151">
        <v>55.570999999999998</v>
      </c>
    </row>
    <row r="1511" spans="1:4" x14ac:dyDescent="0.3">
      <c r="A1511" t="s">
        <v>342</v>
      </c>
      <c r="B1511" t="s">
        <v>782</v>
      </c>
      <c r="C1511" s="62">
        <v>2023</v>
      </c>
      <c r="D1511" s="151">
        <v>38.1145</v>
      </c>
    </row>
    <row r="1512" spans="1:4" x14ac:dyDescent="0.3">
      <c r="A1512" t="s">
        <v>255</v>
      </c>
      <c r="B1512" t="s">
        <v>782</v>
      </c>
      <c r="C1512" s="62">
        <v>2015</v>
      </c>
      <c r="D1512" s="151">
        <v>32.098999999999997</v>
      </c>
    </row>
    <row r="1513" spans="1:4" x14ac:dyDescent="0.3">
      <c r="A1513" s="62" t="s">
        <v>572</v>
      </c>
      <c r="B1513" s="62" t="s">
        <v>782</v>
      </c>
      <c r="C1513" s="62">
        <v>2020</v>
      </c>
      <c r="D1513" s="154">
        <v>19.961963000000001</v>
      </c>
    </row>
    <row r="1514" spans="1:4" x14ac:dyDescent="0.3">
      <c r="A1514" t="s">
        <v>425</v>
      </c>
      <c r="B1514" t="s">
        <v>782</v>
      </c>
      <c r="C1514" s="62">
        <v>2020</v>
      </c>
      <c r="D1514" s="151">
        <v>19.55</v>
      </c>
    </row>
    <row r="1515" spans="1:4" x14ac:dyDescent="0.3">
      <c r="A1515" t="s">
        <v>341</v>
      </c>
      <c r="B1515" t="s">
        <v>782</v>
      </c>
      <c r="C1515" s="62">
        <v>2023</v>
      </c>
      <c r="D1515" s="151">
        <v>11.66</v>
      </c>
    </row>
    <row r="1516" spans="1:4" x14ac:dyDescent="0.3">
      <c r="A1516" t="s">
        <v>317</v>
      </c>
      <c r="B1516" t="s">
        <v>782</v>
      </c>
      <c r="C1516" s="62">
        <v>2023</v>
      </c>
      <c r="D1516" s="151">
        <v>9.0473210000000002</v>
      </c>
    </row>
    <row r="1517" spans="1:4" x14ac:dyDescent="0.3">
      <c r="A1517" t="s">
        <v>255</v>
      </c>
      <c r="B1517" t="s">
        <v>782</v>
      </c>
      <c r="C1517" s="62">
        <v>2023</v>
      </c>
      <c r="D1517" s="151">
        <v>5.9191000000000003</v>
      </c>
    </row>
    <row r="1518" spans="1:4" x14ac:dyDescent="0.3">
      <c r="A1518" t="s">
        <v>227</v>
      </c>
      <c r="B1518" t="s">
        <v>782</v>
      </c>
      <c r="C1518" s="62">
        <v>2023</v>
      </c>
      <c r="D1518" s="151">
        <v>3.5602130000000001</v>
      </c>
    </row>
    <row r="1519" spans="1:4" x14ac:dyDescent="0.3">
      <c r="A1519" t="s">
        <v>341</v>
      </c>
      <c r="B1519" t="s">
        <v>782</v>
      </c>
      <c r="C1519" s="62">
        <v>2024</v>
      </c>
      <c r="D1519" s="151">
        <v>2.214</v>
      </c>
    </row>
    <row r="1520" spans="1:4" x14ac:dyDescent="0.3">
      <c r="A1520" t="s">
        <v>195</v>
      </c>
      <c r="B1520" t="s">
        <v>782</v>
      </c>
      <c r="C1520" s="62">
        <v>2024</v>
      </c>
      <c r="D1520" s="151">
        <v>1.012</v>
      </c>
    </row>
    <row r="1521" spans="1:4" x14ac:dyDescent="0.3">
      <c r="A1521" t="s">
        <v>249</v>
      </c>
      <c r="B1521" t="s">
        <v>782</v>
      </c>
      <c r="C1521" s="62">
        <v>2019</v>
      </c>
      <c r="D1521" s="151">
        <v>9.0999999999999998E-2</v>
      </c>
    </row>
    <row r="1522" spans="1:4" x14ac:dyDescent="0.3">
      <c r="A1522" t="s">
        <v>22</v>
      </c>
      <c r="B1522" t="s">
        <v>23</v>
      </c>
      <c r="C1522" s="62">
        <v>2016</v>
      </c>
      <c r="D1522" s="151">
        <v>178113.086675</v>
      </c>
    </row>
    <row r="1523" spans="1:4" x14ac:dyDescent="0.3">
      <c r="A1523" t="s">
        <v>22</v>
      </c>
      <c r="B1523" t="s">
        <v>23</v>
      </c>
      <c r="C1523" s="62">
        <v>2024</v>
      </c>
      <c r="D1523" s="151">
        <v>140179.24196499999</v>
      </c>
    </row>
    <row r="1524" spans="1:4" x14ac:dyDescent="0.3">
      <c r="A1524" t="s">
        <v>22</v>
      </c>
      <c r="B1524" t="s">
        <v>23</v>
      </c>
      <c r="C1524" s="62">
        <v>2015</v>
      </c>
      <c r="D1524" s="151">
        <v>139916.204466</v>
      </c>
    </row>
    <row r="1525" spans="1:4" x14ac:dyDescent="0.3">
      <c r="A1525" t="s">
        <v>22</v>
      </c>
      <c r="B1525" t="s">
        <v>23</v>
      </c>
      <c r="C1525" s="62">
        <v>2022</v>
      </c>
      <c r="D1525" s="151">
        <v>132244.31886700002</v>
      </c>
    </row>
    <row r="1526" spans="1:4" x14ac:dyDescent="0.3">
      <c r="A1526" t="s">
        <v>22</v>
      </c>
      <c r="B1526" t="s">
        <v>23</v>
      </c>
      <c r="C1526" s="62">
        <v>2019</v>
      </c>
      <c r="D1526" s="151">
        <v>124820.81033200001</v>
      </c>
    </row>
    <row r="1527" spans="1:4" x14ac:dyDescent="0.3">
      <c r="A1527" t="s">
        <v>364</v>
      </c>
      <c r="B1527" t="s">
        <v>23</v>
      </c>
      <c r="C1527" s="62">
        <v>2019</v>
      </c>
      <c r="D1527" s="151">
        <v>118443.237786</v>
      </c>
    </row>
    <row r="1528" spans="1:4" x14ac:dyDescent="0.3">
      <c r="A1528" t="s">
        <v>22</v>
      </c>
      <c r="B1528" t="s">
        <v>23</v>
      </c>
      <c r="C1528" s="62">
        <v>2014</v>
      </c>
      <c r="D1528" s="151">
        <v>115033.65787300002</v>
      </c>
    </row>
    <row r="1529" spans="1:4" x14ac:dyDescent="0.3">
      <c r="A1529" t="s">
        <v>22</v>
      </c>
      <c r="B1529" t="s">
        <v>23</v>
      </c>
      <c r="C1529" s="62">
        <v>2020</v>
      </c>
      <c r="D1529" s="151">
        <v>111509.015367</v>
      </c>
    </row>
    <row r="1530" spans="1:4" x14ac:dyDescent="0.3">
      <c r="A1530" t="s">
        <v>22</v>
      </c>
      <c r="B1530" t="s">
        <v>23</v>
      </c>
      <c r="C1530" s="62">
        <v>2018</v>
      </c>
      <c r="D1530" s="151">
        <v>108845.30544400001</v>
      </c>
    </row>
    <row r="1531" spans="1:4" x14ac:dyDescent="0.3">
      <c r="A1531" t="s">
        <v>22</v>
      </c>
      <c r="B1531" t="s">
        <v>23</v>
      </c>
      <c r="C1531" s="62">
        <v>2017</v>
      </c>
      <c r="D1531" s="151">
        <v>106621.94194099998</v>
      </c>
    </row>
    <row r="1532" spans="1:4" x14ac:dyDescent="0.3">
      <c r="A1532" t="s">
        <v>22</v>
      </c>
      <c r="B1532" t="s">
        <v>23</v>
      </c>
      <c r="C1532" s="62">
        <v>2023</v>
      </c>
      <c r="D1532" s="151">
        <v>102092.22583900001</v>
      </c>
    </row>
    <row r="1533" spans="1:4" x14ac:dyDescent="0.3">
      <c r="A1533" t="s">
        <v>364</v>
      </c>
      <c r="B1533" t="s">
        <v>23</v>
      </c>
      <c r="C1533" s="62">
        <v>2018</v>
      </c>
      <c r="D1533" s="151">
        <v>96153.369898000004</v>
      </c>
    </row>
    <row r="1534" spans="1:4" x14ac:dyDescent="0.3">
      <c r="A1534" t="s">
        <v>364</v>
      </c>
      <c r="B1534" t="s">
        <v>23</v>
      </c>
      <c r="C1534" s="62">
        <v>2017</v>
      </c>
      <c r="D1534" s="151">
        <v>91323.171338</v>
      </c>
    </row>
    <row r="1535" spans="1:4" x14ac:dyDescent="0.3">
      <c r="A1535" s="62" t="s">
        <v>916</v>
      </c>
      <c r="B1535" s="62" t="s">
        <v>23</v>
      </c>
      <c r="C1535" s="62">
        <v>2024</v>
      </c>
      <c r="D1535" s="154">
        <v>80437.557983999999</v>
      </c>
    </row>
    <row r="1536" spans="1:4" x14ac:dyDescent="0.3">
      <c r="A1536" t="s">
        <v>22</v>
      </c>
      <c r="B1536" t="s">
        <v>23</v>
      </c>
      <c r="C1536" s="62">
        <v>2021</v>
      </c>
      <c r="D1536" s="151">
        <v>74484.735529999991</v>
      </c>
    </row>
    <row r="1537" spans="1:4" x14ac:dyDescent="0.3">
      <c r="A1537" t="s">
        <v>292</v>
      </c>
      <c r="B1537" t="s">
        <v>23</v>
      </c>
      <c r="C1537" s="62">
        <v>2014</v>
      </c>
      <c r="D1537" s="151">
        <v>72756.525299999994</v>
      </c>
    </row>
    <row r="1538" spans="1:4" x14ac:dyDescent="0.3">
      <c r="A1538" t="s">
        <v>364</v>
      </c>
      <c r="B1538" t="s">
        <v>23</v>
      </c>
      <c r="C1538" s="62">
        <v>2015</v>
      </c>
      <c r="D1538" s="151">
        <v>70457.045333000002</v>
      </c>
    </row>
    <row r="1539" spans="1:4" x14ac:dyDescent="0.3">
      <c r="A1539" s="62" t="s">
        <v>77</v>
      </c>
      <c r="B1539" s="62" t="s">
        <v>23</v>
      </c>
      <c r="C1539" s="62">
        <v>2019</v>
      </c>
      <c r="D1539" s="154">
        <v>69129.574667000008</v>
      </c>
    </row>
    <row r="1540" spans="1:4" x14ac:dyDescent="0.3">
      <c r="A1540" s="62" t="s">
        <v>916</v>
      </c>
      <c r="B1540" s="62" t="s">
        <v>23</v>
      </c>
      <c r="C1540" s="62">
        <v>2023</v>
      </c>
      <c r="D1540" s="154">
        <v>62295.364598999993</v>
      </c>
    </row>
    <row r="1541" spans="1:4" x14ac:dyDescent="0.3">
      <c r="A1541" s="62" t="s">
        <v>916</v>
      </c>
      <c r="B1541" s="62" t="s">
        <v>23</v>
      </c>
      <c r="C1541" s="62">
        <v>2022</v>
      </c>
      <c r="D1541" s="154">
        <v>61131.875787000004</v>
      </c>
    </row>
    <row r="1542" spans="1:4" x14ac:dyDescent="0.3">
      <c r="A1542" t="s">
        <v>364</v>
      </c>
      <c r="B1542" t="s">
        <v>23</v>
      </c>
      <c r="C1542" s="62">
        <v>2016</v>
      </c>
      <c r="D1542" s="151">
        <v>60861.657234999999</v>
      </c>
    </row>
    <row r="1543" spans="1:4" x14ac:dyDescent="0.3">
      <c r="A1543" s="62" t="s">
        <v>916</v>
      </c>
      <c r="B1543" s="62" t="s">
        <v>23</v>
      </c>
      <c r="C1543" s="62">
        <v>2021</v>
      </c>
      <c r="D1543" s="154">
        <v>60504.694707999995</v>
      </c>
    </row>
    <row r="1544" spans="1:4" x14ac:dyDescent="0.3">
      <c r="A1544" t="s">
        <v>66</v>
      </c>
      <c r="B1544" t="s">
        <v>23</v>
      </c>
      <c r="C1544" s="62">
        <v>2015</v>
      </c>
      <c r="D1544" s="151">
        <v>60440.915832999999</v>
      </c>
    </row>
    <row r="1545" spans="1:4" x14ac:dyDescent="0.3">
      <c r="A1545" t="s">
        <v>66</v>
      </c>
      <c r="B1545" t="s">
        <v>23</v>
      </c>
      <c r="C1545" s="62">
        <v>2019</v>
      </c>
      <c r="D1545" s="151">
        <v>59855.523166999999</v>
      </c>
    </row>
    <row r="1546" spans="1:4" x14ac:dyDescent="0.3">
      <c r="A1546" t="s">
        <v>66</v>
      </c>
      <c r="B1546" t="s">
        <v>23</v>
      </c>
      <c r="C1546" s="62">
        <v>2020</v>
      </c>
      <c r="D1546" s="151">
        <v>54096.135406999994</v>
      </c>
    </row>
    <row r="1547" spans="1:4" x14ac:dyDescent="0.3">
      <c r="A1547" t="s">
        <v>364</v>
      </c>
      <c r="B1547" t="s">
        <v>23</v>
      </c>
      <c r="C1547" s="62">
        <v>2020</v>
      </c>
      <c r="D1547" s="151">
        <v>52819.110265000003</v>
      </c>
    </row>
    <row r="1548" spans="1:4" x14ac:dyDescent="0.3">
      <c r="A1548" s="62" t="s">
        <v>77</v>
      </c>
      <c r="B1548" s="62" t="s">
        <v>23</v>
      </c>
      <c r="C1548" s="62">
        <v>2021</v>
      </c>
      <c r="D1548" s="154">
        <v>52748.219710000005</v>
      </c>
    </row>
    <row r="1549" spans="1:4" x14ac:dyDescent="0.3">
      <c r="A1549" t="s">
        <v>364</v>
      </c>
      <c r="B1549" t="s">
        <v>23</v>
      </c>
      <c r="C1549" s="62">
        <v>2014</v>
      </c>
      <c r="D1549" s="151">
        <v>52627.030500000001</v>
      </c>
    </row>
    <row r="1550" spans="1:4" x14ac:dyDescent="0.3">
      <c r="A1550" s="62" t="s">
        <v>77</v>
      </c>
      <c r="B1550" s="62" t="s">
        <v>23</v>
      </c>
      <c r="C1550" s="62">
        <v>2016</v>
      </c>
      <c r="D1550" s="154">
        <v>51506.572999999997</v>
      </c>
    </row>
    <row r="1551" spans="1:4" x14ac:dyDescent="0.3">
      <c r="A1551" t="s">
        <v>82</v>
      </c>
      <c r="B1551" t="s">
        <v>23</v>
      </c>
      <c r="C1551" s="62">
        <v>2016</v>
      </c>
      <c r="D1551" s="151">
        <v>50069.25</v>
      </c>
    </row>
    <row r="1552" spans="1:4" x14ac:dyDescent="0.3">
      <c r="A1552" t="s">
        <v>22</v>
      </c>
      <c r="B1552" t="s">
        <v>23</v>
      </c>
      <c r="C1552" s="62">
        <v>2013</v>
      </c>
      <c r="D1552" s="151">
        <v>49369.441999999995</v>
      </c>
    </row>
    <row r="1553" spans="1:4" x14ac:dyDescent="0.3">
      <c r="A1553" t="s">
        <v>66</v>
      </c>
      <c r="B1553" t="s">
        <v>23</v>
      </c>
      <c r="C1553" s="62">
        <v>2022</v>
      </c>
      <c r="D1553" s="151">
        <v>47477.180001000001</v>
      </c>
    </row>
    <row r="1554" spans="1:4" x14ac:dyDescent="0.3">
      <c r="A1554" t="s">
        <v>292</v>
      </c>
      <c r="B1554" t="s">
        <v>23</v>
      </c>
      <c r="C1554" s="62">
        <v>2015</v>
      </c>
      <c r="D1554" s="151">
        <v>46503.302463</v>
      </c>
    </row>
    <row r="1555" spans="1:4" x14ac:dyDescent="0.3">
      <c r="A1555" s="62" t="s">
        <v>77</v>
      </c>
      <c r="B1555" s="62" t="s">
        <v>23</v>
      </c>
      <c r="C1555" s="62">
        <v>2018</v>
      </c>
      <c r="D1555" s="154">
        <v>45979.389833000001</v>
      </c>
    </row>
    <row r="1556" spans="1:4" x14ac:dyDescent="0.3">
      <c r="A1556" t="s">
        <v>66</v>
      </c>
      <c r="B1556" t="s">
        <v>23</v>
      </c>
      <c r="C1556" s="62">
        <v>2021</v>
      </c>
      <c r="D1556" s="151">
        <v>44777.175889999999</v>
      </c>
    </row>
    <row r="1557" spans="1:4" x14ac:dyDescent="0.3">
      <c r="A1557" t="s">
        <v>66</v>
      </c>
      <c r="B1557" t="s">
        <v>23</v>
      </c>
      <c r="C1557" s="62">
        <v>2023</v>
      </c>
      <c r="D1557" s="151">
        <v>44404.900784999998</v>
      </c>
    </row>
    <row r="1558" spans="1:4" x14ac:dyDescent="0.3">
      <c r="A1558" t="s">
        <v>66</v>
      </c>
      <c r="B1558" t="s">
        <v>23</v>
      </c>
      <c r="C1558" s="62">
        <v>2018</v>
      </c>
      <c r="D1558" s="151">
        <v>44050.910499999998</v>
      </c>
    </row>
    <row r="1559" spans="1:4" x14ac:dyDescent="0.3">
      <c r="A1559" s="62" t="s">
        <v>77</v>
      </c>
      <c r="B1559" s="62" t="s">
        <v>23</v>
      </c>
      <c r="C1559" s="62">
        <v>2020</v>
      </c>
      <c r="D1559" s="154">
        <v>41940.781215000003</v>
      </c>
    </row>
    <row r="1560" spans="1:4" x14ac:dyDescent="0.3">
      <c r="A1560" t="s">
        <v>82</v>
      </c>
      <c r="B1560" t="s">
        <v>23</v>
      </c>
      <c r="C1560" s="62">
        <v>2023</v>
      </c>
      <c r="D1560" s="151">
        <v>39901.277333999999</v>
      </c>
    </row>
    <row r="1561" spans="1:4" x14ac:dyDescent="0.3">
      <c r="A1561" t="s">
        <v>82</v>
      </c>
      <c r="B1561" t="s">
        <v>23</v>
      </c>
      <c r="C1561" s="62">
        <v>2021</v>
      </c>
      <c r="D1561" s="151">
        <v>39778.048082000001</v>
      </c>
    </row>
    <row r="1562" spans="1:4" x14ac:dyDescent="0.3">
      <c r="A1562" t="s">
        <v>82</v>
      </c>
      <c r="B1562" t="s">
        <v>23</v>
      </c>
      <c r="C1562" s="62">
        <v>2017</v>
      </c>
      <c r="D1562" s="151">
        <v>38297.948667000004</v>
      </c>
    </row>
    <row r="1563" spans="1:4" x14ac:dyDescent="0.3">
      <c r="A1563" t="s">
        <v>66</v>
      </c>
      <c r="B1563" t="s">
        <v>23</v>
      </c>
      <c r="C1563" s="62">
        <v>2014</v>
      </c>
      <c r="D1563" s="151">
        <v>38281.103999999999</v>
      </c>
    </row>
    <row r="1564" spans="1:4" x14ac:dyDescent="0.3">
      <c r="A1564" s="62" t="s">
        <v>916</v>
      </c>
      <c r="B1564" s="62" t="s">
        <v>23</v>
      </c>
      <c r="C1564" s="62">
        <v>2020</v>
      </c>
      <c r="D1564" s="154">
        <v>37085.485000000001</v>
      </c>
    </row>
    <row r="1565" spans="1:4" x14ac:dyDescent="0.3">
      <c r="A1565" s="62" t="s">
        <v>77</v>
      </c>
      <c r="B1565" s="62" t="s">
        <v>23</v>
      </c>
      <c r="C1565" s="62">
        <v>2022</v>
      </c>
      <c r="D1565" s="154">
        <v>37028.040349000003</v>
      </c>
    </row>
    <row r="1566" spans="1:4" x14ac:dyDescent="0.3">
      <c r="A1566" s="62" t="s">
        <v>532</v>
      </c>
      <c r="B1566" s="62" t="s">
        <v>23</v>
      </c>
      <c r="C1566" s="62">
        <v>2024</v>
      </c>
      <c r="D1566" s="154">
        <v>36634.433255999997</v>
      </c>
    </row>
    <row r="1567" spans="1:4" x14ac:dyDescent="0.3">
      <c r="A1567" t="s">
        <v>66</v>
      </c>
      <c r="B1567" t="s">
        <v>23</v>
      </c>
      <c r="C1567" s="62">
        <v>2016</v>
      </c>
      <c r="D1567" s="151">
        <v>35705.424594999997</v>
      </c>
    </row>
    <row r="1568" spans="1:4" x14ac:dyDescent="0.3">
      <c r="A1568" s="62" t="s">
        <v>156</v>
      </c>
      <c r="B1568" s="62" t="s">
        <v>23</v>
      </c>
      <c r="C1568" s="62">
        <v>2018</v>
      </c>
      <c r="D1568" s="154">
        <v>35155.623189999998</v>
      </c>
    </row>
    <row r="1569" spans="1:4" x14ac:dyDescent="0.3">
      <c r="A1569" s="62" t="s">
        <v>532</v>
      </c>
      <c r="B1569" s="62" t="s">
        <v>23</v>
      </c>
      <c r="C1569" s="62">
        <v>2023</v>
      </c>
      <c r="D1569" s="154">
        <v>34990.683075999994</v>
      </c>
    </row>
    <row r="1570" spans="1:4" x14ac:dyDescent="0.3">
      <c r="A1570" t="s">
        <v>82</v>
      </c>
      <c r="B1570" t="s">
        <v>23</v>
      </c>
      <c r="C1570" s="62">
        <v>2022</v>
      </c>
      <c r="D1570" s="151">
        <v>34395.502700999998</v>
      </c>
    </row>
    <row r="1571" spans="1:4" x14ac:dyDescent="0.3">
      <c r="A1571" s="62" t="s">
        <v>156</v>
      </c>
      <c r="B1571" s="62" t="s">
        <v>23</v>
      </c>
      <c r="C1571" s="62">
        <v>2019</v>
      </c>
      <c r="D1571" s="154">
        <v>34066.246001</v>
      </c>
    </row>
    <row r="1572" spans="1:4" x14ac:dyDescent="0.3">
      <c r="A1572" t="s">
        <v>292</v>
      </c>
      <c r="B1572" t="s">
        <v>23</v>
      </c>
      <c r="C1572" s="62">
        <v>2019</v>
      </c>
      <c r="D1572" s="151">
        <v>33435.358433000001</v>
      </c>
    </row>
    <row r="1573" spans="1:4" x14ac:dyDescent="0.3">
      <c r="A1573" s="62" t="s">
        <v>156</v>
      </c>
      <c r="B1573" s="62" t="s">
        <v>23</v>
      </c>
      <c r="C1573" s="62">
        <v>2020</v>
      </c>
      <c r="D1573" s="154">
        <v>32267.608591</v>
      </c>
    </row>
    <row r="1574" spans="1:4" x14ac:dyDescent="0.3">
      <c r="A1574" t="s">
        <v>66</v>
      </c>
      <c r="B1574" t="s">
        <v>23</v>
      </c>
      <c r="C1574" s="62">
        <v>2024</v>
      </c>
      <c r="D1574" s="151">
        <v>31965.642192000003</v>
      </c>
    </row>
    <row r="1575" spans="1:4" x14ac:dyDescent="0.3">
      <c r="A1575" s="62" t="s">
        <v>77</v>
      </c>
      <c r="B1575" s="62" t="s">
        <v>23</v>
      </c>
      <c r="C1575" s="62">
        <v>2017</v>
      </c>
      <c r="D1575" s="154">
        <v>30610.22925</v>
      </c>
    </row>
    <row r="1576" spans="1:4" x14ac:dyDescent="0.3">
      <c r="A1576" t="s">
        <v>82</v>
      </c>
      <c r="B1576" t="s">
        <v>23</v>
      </c>
      <c r="C1576" s="62">
        <v>2024</v>
      </c>
      <c r="D1576" s="151">
        <v>29431.281267999999</v>
      </c>
    </row>
    <row r="1577" spans="1:4" x14ac:dyDescent="0.3">
      <c r="A1577" s="62" t="s">
        <v>77</v>
      </c>
      <c r="B1577" s="62" t="s">
        <v>23</v>
      </c>
      <c r="C1577" s="62">
        <v>2023</v>
      </c>
      <c r="D1577" s="154">
        <v>28346.217649999999</v>
      </c>
    </row>
    <row r="1578" spans="1:4" x14ac:dyDescent="0.3">
      <c r="A1578" s="62" t="s">
        <v>99</v>
      </c>
      <c r="B1578" s="62" t="s">
        <v>23</v>
      </c>
      <c r="C1578" s="62">
        <v>2022</v>
      </c>
      <c r="D1578" s="154">
        <v>27582.386405999998</v>
      </c>
    </row>
    <row r="1579" spans="1:4" x14ac:dyDescent="0.3">
      <c r="A1579" s="62" t="s">
        <v>77</v>
      </c>
      <c r="B1579" s="62" t="s">
        <v>23</v>
      </c>
      <c r="C1579" s="62">
        <v>2024</v>
      </c>
      <c r="D1579" s="154">
        <v>27324.59663</v>
      </c>
    </row>
    <row r="1580" spans="1:4" x14ac:dyDescent="0.3">
      <c r="A1580" t="s">
        <v>292</v>
      </c>
      <c r="B1580" t="s">
        <v>23</v>
      </c>
      <c r="C1580" s="62">
        <v>2013</v>
      </c>
      <c r="D1580" s="151">
        <v>27038.404999999999</v>
      </c>
    </row>
    <row r="1581" spans="1:4" x14ac:dyDescent="0.3">
      <c r="A1581" t="s">
        <v>292</v>
      </c>
      <c r="B1581" t="s">
        <v>23</v>
      </c>
      <c r="C1581" s="62">
        <v>2018</v>
      </c>
      <c r="D1581" s="151">
        <v>27013.58887</v>
      </c>
    </row>
    <row r="1582" spans="1:4" x14ac:dyDescent="0.3">
      <c r="A1582" s="62" t="s">
        <v>138</v>
      </c>
      <c r="B1582" s="62" t="s">
        <v>23</v>
      </c>
      <c r="C1582" s="62">
        <v>2021</v>
      </c>
      <c r="D1582" s="154">
        <v>26611.223111000003</v>
      </c>
    </row>
    <row r="1583" spans="1:4" x14ac:dyDescent="0.3">
      <c r="A1583" s="62" t="s">
        <v>156</v>
      </c>
      <c r="B1583" s="62" t="s">
        <v>23</v>
      </c>
      <c r="C1583" s="62">
        <v>2017</v>
      </c>
      <c r="D1583" s="154">
        <v>25918.039166999999</v>
      </c>
    </row>
    <row r="1584" spans="1:4" x14ac:dyDescent="0.3">
      <c r="A1584" t="s">
        <v>66</v>
      </c>
      <c r="B1584" t="s">
        <v>23</v>
      </c>
      <c r="C1584" s="62">
        <v>2017</v>
      </c>
      <c r="D1584" s="151">
        <v>25341.582000000002</v>
      </c>
    </row>
    <row r="1585" spans="1:4" x14ac:dyDescent="0.3">
      <c r="A1585" t="s">
        <v>292</v>
      </c>
      <c r="B1585" t="s">
        <v>23</v>
      </c>
      <c r="C1585" s="62">
        <v>2016</v>
      </c>
      <c r="D1585" s="151">
        <v>25184.71067</v>
      </c>
    </row>
    <row r="1586" spans="1:4" x14ac:dyDescent="0.3">
      <c r="A1586" s="62" t="s">
        <v>156</v>
      </c>
      <c r="B1586" s="62" t="s">
        <v>23</v>
      </c>
      <c r="C1586" s="62">
        <v>2013</v>
      </c>
      <c r="D1586" s="154">
        <v>23391.762999999999</v>
      </c>
    </row>
    <row r="1587" spans="1:4" x14ac:dyDescent="0.3">
      <c r="A1587" s="62" t="s">
        <v>122</v>
      </c>
      <c r="B1587" s="62" t="s">
        <v>23</v>
      </c>
      <c r="C1587" s="62">
        <v>2020</v>
      </c>
      <c r="D1587" s="154">
        <v>23199.605868000002</v>
      </c>
    </row>
    <row r="1588" spans="1:4" x14ac:dyDescent="0.3">
      <c r="A1588" t="s">
        <v>432</v>
      </c>
      <c r="B1588" t="s">
        <v>23</v>
      </c>
      <c r="C1588" s="62">
        <v>2017</v>
      </c>
      <c r="D1588" s="151">
        <v>23092.150260000002</v>
      </c>
    </row>
    <row r="1589" spans="1:4" x14ac:dyDescent="0.3">
      <c r="A1589" s="62" t="s">
        <v>483</v>
      </c>
      <c r="B1589" s="62" t="s">
        <v>23</v>
      </c>
      <c r="C1589" s="62">
        <v>2018</v>
      </c>
      <c r="D1589" s="154">
        <v>22866.709500000001</v>
      </c>
    </row>
    <row r="1590" spans="1:4" x14ac:dyDescent="0.3">
      <c r="A1590" s="62" t="s">
        <v>99</v>
      </c>
      <c r="B1590" s="62" t="s">
        <v>23</v>
      </c>
      <c r="C1590" s="62">
        <v>2021</v>
      </c>
      <c r="D1590" s="154">
        <v>22454.978117999999</v>
      </c>
    </row>
    <row r="1591" spans="1:4" x14ac:dyDescent="0.3">
      <c r="A1591" s="62" t="s">
        <v>156</v>
      </c>
      <c r="B1591" s="62" t="s">
        <v>23</v>
      </c>
      <c r="C1591" s="62">
        <v>2014</v>
      </c>
      <c r="D1591" s="154">
        <v>21734.406499999997</v>
      </c>
    </row>
    <row r="1592" spans="1:4" x14ac:dyDescent="0.3">
      <c r="A1592" s="62" t="s">
        <v>99</v>
      </c>
      <c r="B1592" s="62" t="s">
        <v>23</v>
      </c>
      <c r="C1592" s="62">
        <v>2023</v>
      </c>
      <c r="D1592" s="154">
        <v>21517.494119999999</v>
      </c>
    </row>
    <row r="1593" spans="1:4" x14ac:dyDescent="0.3">
      <c r="A1593" s="62" t="s">
        <v>156</v>
      </c>
      <c r="B1593" s="62" t="s">
        <v>23</v>
      </c>
      <c r="C1593" s="62">
        <v>2015</v>
      </c>
      <c r="D1593" s="154">
        <v>21308.971167</v>
      </c>
    </row>
    <row r="1594" spans="1:4" x14ac:dyDescent="0.3">
      <c r="A1594" s="62" t="s">
        <v>618</v>
      </c>
      <c r="B1594" s="62" t="s">
        <v>23</v>
      </c>
      <c r="C1594" s="62">
        <v>2023</v>
      </c>
      <c r="D1594" s="154">
        <v>21075.496888000001</v>
      </c>
    </row>
    <row r="1595" spans="1:4" x14ac:dyDescent="0.3">
      <c r="A1595" s="62" t="s">
        <v>156</v>
      </c>
      <c r="B1595" s="62" t="s">
        <v>23</v>
      </c>
      <c r="C1595" s="62">
        <v>2021</v>
      </c>
      <c r="D1595" s="154">
        <v>20187.361918999999</v>
      </c>
    </row>
    <row r="1596" spans="1:4" x14ac:dyDescent="0.3">
      <c r="A1596" s="62" t="s">
        <v>156</v>
      </c>
      <c r="B1596" s="62" t="s">
        <v>23</v>
      </c>
      <c r="C1596" s="62">
        <v>2016</v>
      </c>
      <c r="D1596" s="154">
        <v>19811.339833000002</v>
      </c>
    </row>
    <row r="1597" spans="1:4" x14ac:dyDescent="0.3">
      <c r="A1597" s="62" t="s">
        <v>122</v>
      </c>
      <c r="B1597" s="62" t="s">
        <v>23</v>
      </c>
      <c r="C1597" s="62">
        <v>2021</v>
      </c>
      <c r="D1597" s="154">
        <v>17545.636861000003</v>
      </c>
    </row>
    <row r="1598" spans="1:4" x14ac:dyDescent="0.3">
      <c r="A1598" t="s">
        <v>292</v>
      </c>
      <c r="B1598" t="s">
        <v>23</v>
      </c>
      <c r="C1598" s="62">
        <v>2017</v>
      </c>
      <c r="D1598" s="151">
        <v>16193.451934000001</v>
      </c>
    </row>
    <row r="1599" spans="1:4" x14ac:dyDescent="0.3">
      <c r="A1599" t="s">
        <v>145</v>
      </c>
      <c r="B1599" t="s">
        <v>23</v>
      </c>
      <c r="C1599" s="62">
        <v>2023</v>
      </c>
      <c r="D1599" s="151">
        <v>16150.210829</v>
      </c>
    </row>
    <row r="1600" spans="1:4" x14ac:dyDescent="0.3">
      <c r="A1600" s="62" t="s">
        <v>122</v>
      </c>
      <c r="B1600" s="62" t="s">
        <v>23</v>
      </c>
      <c r="C1600" s="62">
        <v>2022</v>
      </c>
      <c r="D1600" s="154">
        <v>15498.557863</v>
      </c>
    </row>
    <row r="1601" spans="1:4" x14ac:dyDescent="0.3">
      <c r="A1601" t="s">
        <v>82</v>
      </c>
      <c r="B1601" t="s">
        <v>23</v>
      </c>
      <c r="C1601" s="62">
        <v>2020</v>
      </c>
      <c r="D1601" s="151">
        <v>15390.186401999999</v>
      </c>
    </row>
    <row r="1602" spans="1:4" x14ac:dyDescent="0.3">
      <c r="A1602" s="62" t="s">
        <v>532</v>
      </c>
      <c r="B1602" s="62" t="s">
        <v>23</v>
      </c>
      <c r="C1602" s="62">
        <v>2022</v>
      </c>
      <c r="D1602" s="154">
        <v>14525.487991</v>
      </c>
    </row>
    <row r="1603" spans="1:4" x14ac:dyDescent="0.3">
      <c r="A1603" t="s">
        <v>407</v>
      </c>
      <c r="B1603" t="s">
        <v>23</v>
      </c>
      <c r="C1603" s="62">
        <v>2019</v>
      </c>
      <c r="D1603" s="151">
        <v>14444.525</v>
      </c>
    </row>
    <row r="1604" spans="1:4" x14ac:dyDescent="0.3">
      <c r="A1604" s="62" t="s">
        <v>618</v>
      </c>
      <c r="B1604" s="62" t="s">
        <v>23</v>
      </c>
      <c r="C1604" s="62">
        <v>2024</v>
      </c>
      <c r="D1604" s="154">
        <v>13634.796178000001</v>
      </c>
    </row>
    <row r="1605" spans="1:4" x14ac:dyDescent="0.3">
      <c r="A1605" t="s">
        <v>292</v>
      </c>
      <c r="B1605" t="s">
        <v>23</v>
      </c>
      <c r="C1605" s="62">
        <v>2020</v>
      </c>
      <c r="D1605" s="151">
        <v>13494.911677</v>
      </c>
    </row>
    <row r="1606" spans="1:4" x14ac:dyDescent="0.3">
      <c r="A1606" s="62" t="s">
        <v>707</v>
      </c>
      <c r="B1606" s="62" t="s">
        <v>23</v>
      </c>
      <c r="C1606" s="62">
        <v>2024</v>
      </c>
      <c r="D1606" s="154">
        <v>13417.789286000001</v>
      </c>
    </row>
    <row r="1607" spans="1:4" x14ac:dyDescent="0.3">
      <c r="A1607" s="62" t="s">
        <v>138</v>
      </c>
      <c r="B1607" s="62" t="s">
        <v>23</v>
      </c>
      <c r="C1607" s="62">
        <v>2022</v>
      </c>
      <c r="D1607" s="154">
        <v>13288.692010000001</v>
      </c>
    </row>
    <row r="1608" spans="1:4" x14ac:dyDescent="0.3">
      <c r="A1608" s="62" t="s">
        <v>99</v>
      </c>
      <c r="B1608" s="62" t="s">
        <v>23</v>
      </c>
      <c r="C1608" s="62">
        <v>2024</v>
      </c>
      <c r="D1608" s="154">
        <v>13184.308962999999</v>
      </c>
    </row>
    <row r="1609" spans="1:4" x14ac:dyDescent="0.3">
      <c r="A1609" t="s">
        <v>139</v>
      </c>
      <c r="B1609" t="s">
        <v>23</v>
      </c>
      <c r="C1609" s="62">
        <v>2022</v>
      </c>
      <c r="D1609" s="151">
        <v>12934.178610999999</v>
      </c>
    </row>
    <row r="1610" spans="1:4" x14ac:dyDescent="0.3">
      <c r="A1610" t="s">
        <v>432</v>
      </c>
      <c r="B1610" t="s">
        <v>23</v>
      </c>
      <c r="C1610" s="62">
        <v>2018</v>
      </c>
      <c r="D1610" s="151">
        <v>12401.006755000002</v>
      </c>
    </row>
    <row r="1611" spans="1:4" x14ac:dyDescent="0.3">
      <c r="A1611" t="s">
        <v>145</v>
      </c>
      <c r="B1611" t="s">
        <v>23</v>
      </c>
      <c r="C1611" s="62">
        <v>2022</v>
      </c>
      <c r="D1611" s="151">
        <v>11710.384135</v>
      </c>
    </row>
    <row r="1612" spans="1:4" x14ac:dyDescent="0.3">
      <c r="A1612" s="62" t="s">
        <v>156</v>
      </c>
      <c r="B1612" s="62" t="s">
        <v>23</v>
      </c>
      <c r="C1612" s="62">
        <v>2022</v>
      </c>
      <c r="D1612" s="154">
        <v>10259.461841</v>
      </c>
    </row>
    <row r="1613" spans="1:4" x14ac:dyDescent="0.3">
      <c r="A1613" t="s">
        <v>82</v>
      </c>
      <c r="B1613" t="s">
        <v>23</v>
      </c>
      <c r="C1613" s="62">
        <v>2018</v>
      </c>
      <c r="D1613" s="151">
        <v>10212.116368000001</v>
      </c>
    </row>
    <row r="1614" spans="1:4" x14ac:dyDescent="0.3">
      <c r="A1614" s="62" t="s">
        <v>122</v>
      </c>
      <c r="B1614" s="62" t="s">
        <v>23</v>
      </c>
      <c r="C1614" s="62">
        <v>2023</v>
      </c>
      <c r="D1614" s="154">
        <v>9206.7510519999996</v>
      </c>
    </row>
    <row r="1615" spans="1:4" x14ac:dyDescent="0.3">
      <c r="A1615" t="s">
        <v>139</v>
      </c>
      <c r="B1615" t="s">
        <v>23</v>
      </c>
      <c r="C1615" s="62">
        <v>2021</v>
      </c>
      <c r="D1615" s="151">
        <v>8970.0553650000002</v>
      </c>
    </row>
    <row r="1616" spans="1:4" x14ac:dyDescent="0.3">
      <c r="A1616" t="s">
        <v>364</v>
      </c>
      <c r="B1616" t="s">
        <v>23</v>
      </c>
      <c r="C1616" s="62">
        <v>2013</v>
      </c>
      <c r="D1616" s="151">
        <v>7369.6589999999997</v>
      </c>
    </row>
    <row r="1617" spans="1:4" x14ac:dyDescent="0.3">
      <c r="A1617" s="62" t="s">
        <v>77</v>
      </c>
      <c r="B1617" s="62" t="s">
        <v>23</v>
      </c>
      <c r="C1617" s="62">
        <v>2015</v>
      </c>
      <c r="D1617" s="154">
        <v>7303.2448329999997</v>
      </c>
    </row>
    <row r="1618" spans="1:4" x14ac:dyDescent="0.3">
      <c r="A1618" t="s">
        <v>222</v>
      </c>
      <c r="B1618" t="s">
        <v>23</v>
      </c>
      <c r="C1618" s="62">
        <v>2024</v>
      </c>
      <c r="D1618" s="151">
        <v>6955.1408099999999</v>
      </c>
    </row>
    <row r="1619" spans="1:4" x14ac:dyDescent="0.3">
      <c r="A1619" t="s">
        <v>423</v>
      </c>
      <c r="B1619" t="s">
        <v>23</v>
      </c>
      <c r="C1619" s="62">
        <v>2019</v>
      </c>
      <c r="D1619" s="151">
        <v>6630.7579999999998</v>
      </c>
    </row>
    <row r="1620" spans="1:4" x14ac:dyDescent="0.3">
      <c r="A1620" s="62" t="s">
        <v>193</v>
      </c>
      <c r="B1620" s="62" t="s">
        <v>23</v>
      </c>
      <c r="C1620" s="62">
        <v>2024</v>
      </c>
      <c r="D1620" s="154">
        <v>6143.87907</v>
      </c>
    </row>
    <row r="1621" spans="1:4" x14ac:dyDescent="0.3">
      <c r="A1621" t="s">
        <v>407</v>
      </c>
      <c r="B1621" t="s">
        <v>23</v>
      </c>
      <c r="C1621" s="62">
        <v>2018</v>
      </c>
      <c r="D1621" s="151">
        <v>6017.6570000000002</v>
      </c>
    </row>
    <row r="1622" spans="1:4" x14ac:dyDescent="0.3">
      <c r="A1622" s="62" t="s">
        <v>554</v>
      </c>
      <c r="B1622" s="62" t="s">
        <v>23</v>
      </c>
      <c r="C1622" s="62">
        <v>2024</v>
      </c>
      <c r="D1622" s="154">
        <v>5990.1447569999991</v>
      </c>
    </row>
    <row r="1623" spans="1:4" x14ac:dyDescent="0.3">
      <c r="A1623" t="s">
        <v>139</v>
      </c>
      <c r="B1623" t="s">
        <v>23</v>
      </c>
      <c r="C1623" s="62">
        <v>2019</v>
      </c>
      <c r="D1623" s="151">
        <v>5988.9155000000001</v>
      </c>
    </row>
    <row r="1624" spans="1:4" x14ac:dyDescent="0.3">
      <c r="A1624" s="62" t="s">
        <v>636</v>
      </c>
      <c r="B1624" s="62" t="s">
        <v>23</v>
      </c>
      <c r="C1624" s="62">
        <v>2024</v>
      </c>
      <c r="D1624" s="154">
        <v>5782.954436</v>
      </c>
    </row>
    <row r="1625" spans="1:4" x14ac:dyDescent="0.3">
      <c r="A1625" s="62" t="s">
        <v>193</v>
      </c>
      <c r="B1625" s="62" t="s">
        <v>23</v>
      </c>
      <c r="C1625" s="62">
        <v>2022</v>
      </c>
      <c r="D1625" s="154">
        <v>5729.5141670000003</v>
      </c>
    </row>
    <row r="1626" spans="1:4" x14ac:dyDescent="0.3">
      <c r="A1626" t="s">
        <v>222</v>
      </c>
      <c r="B1626" t="s">
        <v>23</v>
      </c>
      <c r="C1626" s="62">
        <v>2023</v>
      </c>
      <c r="D1626" s="151">
        <v>5484.3429500000002</v>
      </c>
    </row>
    <row r="1627" spans="1:4" x14ac:dyDescent="0.3">
      <c r="A1627" s="62" t="s">
        <v>541</v>
      </c>
      <c r="B1627" s="62" t="s">
        <v>23</v>
      </c>
      <c r="C1627" s="62">
        <v>2023</v>
      </c>
      <c r="D1627" s="154">
        <v>5430.8336330000002</v>
      </c>
    </row>
    <row r="1628" spans="1:4" x14ac:dyDescent="0.3">
      <c r="A1628" s="62" t="s">
        <v>540</v>
      </c>
      <c r="B1628" s="62" t="s">
        <v>23</v>
      </c>
      <c r="C1628" s="62">
        <v>2022</v>
      </c>
      <c r="D1628" s="154">
        <v>5342.8555420000002</v>
      </c>
    </row>
    <row r="1629" spans="1:4" x14ac:dyDescent="0.3">
      <c r="A1629" s="62" t="s">
        <v>541</v>
      </c>
      <c r="B1629" s="62" t="s">
        <v>23</v>
      </c>
      <c r="C1629" s="62">
        <v>2022</v>
      </c>
      <c r="D1629" s="154">
        <v>5259.5321430000004</v>
      </c>
    </row>
    <row r="1630" spans="1:4" x14ac:dyDescent="0.3">
      <c r="A1630" s="62" t="s">
        <v>634</v>
      </c>
      <c r="B1630" s="62" t="s">
        <v>23</v>
      </c>
      <c r="C1630" s="62">
        <v>2023</v>
      </c>
      <c r="D1630" s="154">
        <v>5080.1770540000007</v>
      </c>
    </row>
    <row r="1631" spans="1:4" x14ac:dyDescent="0.3">
      <c r="A1631" s="62" t="s">
        <v>554</v>
      </c>
      <c r="B1631" s="62" t="s">
        <v>23</v>
      </c>
      <c r="C1631" s="62">
        <v>2023</v>
      </c>
      <c r="D1631" s="154">
        <v>4910.2286700000004</v>
      </c>
    </row>
    <row r="1632" spans="1:4" x14ac:dyDescent="0.3">
      <c r="A1632" s="62" t="s">
        <v>636</v>
      </c>
      <c r="B1632" s="62" t="s">
        <v>23</v>
      </c>
      <c r="C1632" s="62">
        <v>2023</v>
      </c>
      <c r="D1632" s="154">
        <v>4849.5109350000002</v>
      </c>
    </row>
    <row r="1633" spans="1:4" x14ac:dyDescent="0.3">
      <c r="A1633" t="s">
        <v>432</v>
      </c>
      <c r="B1633" t="s">
        <v>23</v>
      </c>
      <c r="C1633" s="62">
        <v>2015</v>
      </c>
      <c r="D1633" s="151">
        <v>4201.3111669999998</v>
      </c>
    </row>
    <row r="1634" spans="1:4" x14ac:dyDescent="0.3">
      <c r="A1634" s="62" t="s">
        <v>138</v>
      </c>
      <c r="B1634" s="62" t="s">
        <v>23</v>
      </c>
      <c r="C1634" s="62">
        <v>2023</v>
      </c>
      <c r="D1634" s="154">
        <v>4123.9854680000008</v>
      </c>
    </row>
    <row r="1635" spans="1:4" x14ac:dyDescent="0.3">
      <c r="A1635" t="s">
        <v>292</v>
      </c>
      <c r="B1635" t="s">
        <v>23</v>
      </c>
      <c r="C1635" s="62">
        <v>2023</v>
      </c>
      <c r="D1635" s="151">
        <v>4039.2896620000001</v>
      </c>
    </row>
    <row r="1636" spans="1:4" x14ac:dyDescent="0.3">
      <c r="A1636" s="62" t="s">
        <v>643</v>
      </c>
      <c r="B1636" s="62" t="s">
        <v>23</v>
      </c>
      <c r="C1636" s="62">
        <v>2024</v>
      </c>
      <c r="D1636" s="154">
        <v>3931.5391839999998</v>
      </c>
    </row>
    <row r="1637" spans="1:4" x14ac:dyDescent="0.3">
      <c r="A1637" t="s">
        <v>406</v>
      </c>
      <c r="B1637" t="s">
        <v>23</v>
      </c>
      <c r="C1637" s="62">
        <v>2018</v>
      </c>
      <c r="D1637" s="151">
        <v>3600.6770000000001</v>
      </c>
    </row>
    <row r="1638" spans="1:4" x14ac:dyDescent="0.3">
      <c r="A1638" s="62" t="s">
        <v>122</v>
      </c>
      <c r="B1638" s="62" t="s">
        <v>23</v>
      </c>
      <c r="C1638" s="62">
        <v>2024</v>
      </c>
      <c r="D1638" s="154">
        <v>3512.9385689999999</v>
      </c>
    </row>
    <row r="1639" spans="1:4" x14ac:dyDescent="0.3">
      <c r="A1639" t="s">
        <v>423</v>
      </c>
      <c r="B1639" t="s">
        <v>23</v>
      </c>
      <c r="C1639" s="62">
        <v>2018</v>
      </c>
      <c r="D1639" s="151">
        <v>3387.0585000000001</v>
      </c>
    </row>
    <row r="1640" spans="1:4" x14ac:dyDescent="0.3">
      <c r="A1640" t="s">
        <v>222</v>
      </c>
      <c r="B1640" t="s">
        <v>23</v>
      </c>
      <c r="C1640" s="62">
        <v>2022</v>
      </c>
      <c r="D1640" s="151">
        <v>3183.1516200000001</v>
      </c>
    </row>
    <row r="1641" spans="1:4" x14ac:dyDescent="0.3">
      <c r="A1641" t="s">
        <v>364</v>
      </c>
      <c r="B1641" t="s">
        <v>23</v>
      </c>
      <c r="C1641" s="62">
        <v>2021</v>
      </c>
      <c r="D1641" s="151">
        <v>3090.5377089999997</v>
      </c>
    </row>
    <row r="1642" spans="1:4" x14ac:dyDescent="0.3">
      <c r="A1642" s="62" t="s">
        <v>916</v>
      </c>
      <c r="B1642" s="62" t="s">
        <v>23</v>
      </c>
      <c r="C1642" s="62">
        <v>2019</v>
      </c>
      <c r="D1642" s="154">
        <v>3011.3009999999999</v>
      </c>
    </row>
    <row r="1643" spans="1:4" x14ac:dyDescent="0.3">
      <c r="A1643" t="s">
        <v>82</v>
      </c>
      <c r="B1643" t="s">
        <v>23</v>
      </c>
      <c r="C1643" s="62">
        <v>2015</v>
      </c>
      <c r="D1643" s="151">
        <v>2977.1226670000001</v>
      </c>
    </row>
    <row r="1644" spans="1:4" x14ac:dyDescent="0.3">
      <c r="A1644" s="62" t="s">
        <v>471</v>
      </c>
      <c r="B1644" s="62" t="s">
        <v>23</v>
      </c>
      <c r="C1644" s="62">
        <v>2019</v>
      </c>
      <c r="D1644" s="154">
        <v>2958.002</v>
      </c>
    </row>
    <row r="1645" spans="1:4" x14ac:dyDescent="0.3">
      <c r="A1645" t="s">
        <v>228</v>
      </c>
      <c r="B1645" t="s">
        <v>23</v>
      </c>
      <c r="C1645" s="62">
        <v>2022</v>
      </c>
      <c r="D1645" s="151">
        <v>2927.813658</v>
      </c>
    </row>
    <row r="1646" spans="1:4" x14ac:dyDescent="0.3">
      <c r="A1646" s="62" t="s">
        <v>554</v>
      </c>
      <c r="B1646" s="62" t="s">
        <v>23</v>
      </c>
      <c r="C1646" s="62">
        <v>2022</v>
      </c>
      <c r="D1646" s="154">
        <v>2914.0946559999998</v>
      </c>
    </row>
    <row r="1647" spans="1:4" x14ac:dyDescent="0.3">
      <c r="A1647" s="62" t="s">
        <v>643</v>
      </c>
      <c r="B1647" s="62" t="s">
        <v>23</v>
      </c>
      <c r="C1647" s="62">
        <v>2023</v>
      </c>
      <c r="D1647" s="154">
        <v>2793.875333</v>
      </c>
    </row>
    <row r="1648" spans="1:4" x14ac:dyDescent="0.3">
      <c r="A1648" t="s">
        <v>228</v>
      </c>
      <c r="B1648" t="s">
        <v>23</v>
      </c>
      <c r="C1648" s="62">
        <v>2021</v>
      </c>
      <c r="D1648" s="151">
        <v>2654.5228629999997</v>
      </c>
    </row>
    <row r="1649" spans="1:4" x14ac:dyDescent="0.3">
      <c r="A1649" s="62" t="s">
        <v>553</v>
      </c>
      <c r="B1649" s="62" t="s">
        <v>23</v>
      </c>
      <c r="C1649" s="62">
        <v>2022</v>
      </c>
      <c r="D1649" s="154">
        <v>2550.348258</v>
      </c>
    </row>
    <row r="1650" spans="1:4" x14ac:dyDescent="0.3">
      <c r="A1650" t="s">
        <v>407</v>
      </c>
      <c r="B1650" t="s">
        <v>23</v>
      </c>
      <c r="C1650" s="62">
        <v>2020</v>
      </c>
      <c r="D1650" s="151">
        <v>2466.19589</v>
      </c>
    </row>
    <row r="1651" spans="1:4" x14ac:dyDescent="0.3">
      <c r="A1651" s="62" t="s">
        <v>558</v>
      </c>
      <c r="B1651" s="62" t="s">
        <v>23</v>
      </c>
      <c r="C1651" s="62">
        <v>2022</v>
      </c>
      <c r="D1651" s="154">
        <v>2186.5066959999999</v>
      </c>
    </row>
    <row r="1652" spans="1:4" x14ac:dyDescent="0.3">
      <c r="A1652" s="62" t="s">
        <v>193</v>
      </c>
      <c r="B1652" s="62" t="s">
        <v>23</v>
      </c>
      <c r="C1652" s="62">
        <v>2021</v>
      </c>
      <c r="D1652" s="154">
        <v>2120.7004999999999</v>
      </c>
    </row>
    <row r="1653" spans="1:4" x14ac:dyDescent="0.3">
      <c r="A1653" t="s">
        <v>296</v>
      </c>
      <c r="B1653" t="s">
        <v>23</v>
      </c>
      <c r="C1653" s="62">
        <v>2021</v>
      </c>
      <c r="D1653" s="151">
        <v>2091.919609</v>
      </c>
    </row>
    <row r="1654" spans="1:4" x14ac:dyDescent="0.3">
      <c r="A1654" s="62" t="s">
        <v>621</v>
      </c>
      <c r="B1654" s="62" t="s">
        <v>23</v>
      </c>
      <c r="C1654" s="62">
        <v>2023</v>
      </c>
      <c r="D1654" s="154">
        <v>2090.7518749999999</v>
      </c>
    </row>
    <row r="1655" spans="1:4" x14ac:dyDescent="0.3">
      <c r="A1655" s="62" t="s">
        <v>559</v>
      </c>
      <c r="B1655" s="62" t="s">
        <v>23</v>
      </c>
      <c r="C1655" s="62">
        <v>2022</v>
      </c>
      <c r="D1655" s="154">
        <v>1997.6475</v>
      </c>
    </row>
    <row r="1656" spans="1:4" x14ac:dyDescent="0.3">
      <c r="A1656" t="s">
        <v>296</v>
      </c>
      <c r="B1656" t="s">
        <v>23</v>
      </c>
      <c r="C1656" s="62">
        <v>2020</v>
      </c>
      <c r="D1656" s="151">
        <v>1945.0256780000002</v>
      </c>
    </row>
    <row r="1657" spans="1:4" x14ac:dyDescent="0.3">
      <c r="A1657" s="62" t="s">
        <v>621</v>
      </c>
      <c r="B1657" s="62" t="s">
        <v>23</v>
      </c>
      <c r="C1657" s="62">
        <v>2024</v>
      </c>
      <c r="D1657" s="154">
        <v>1838.9686750000001</v>
      </c>
    </row>
    <row r="1658" spans="1:4" x14ac:dyDescent="0.3">
      <c r="A1658" t="s">
        <v>406</v>
      </c>
      <c r="B1658" t="s">
        <v>23</v>
      </c>
      <c r="C1658" s="62">
        <v>2019</v>
      </c>
      <c r="D1658" s="151">
        <v>1751.742</v>
      </c>
    </row>
    <row r="1659" spans="1:4" x14ac:dyDescent="0.3">
      <c r="A1659" s="62" t="s">
        <v>470</v>
      </c>
      <c r="B1659" s="62" t="s">
        <v>23</v>
      </c>
      <c r="C1659" s="62">
        <v>2021</v>
      </c>
      <c r="D1659" s="154">
        <v>1533.9223729999999</v>
      </c>
    </row>
    <row r="1660" spans="1:4" x14ac:dyDescent="0.3">
      <c r="A1660" s="62" t="s">
        <v>138</v>
      </c>
      <c r="B1660" s="62" t="s">
        <v>23</v>
      </c>
      <c r="C1660" s="62">
        <v>2020</v>
      </c>
      <c r="D1660" s="154">
        <v>1474.3506669999999</v>
      </c>
    </row>
    <row r="1661" spans="1:4" x14ac:dyDescent="0.3">
      <c r="A1661" t="s">
        <v>348</v>
      </c>
      <c r="B1661" t="s">
        <v>23</v>
      </c>
      <c r="C1661" s="62">
        <v>2023</v>
      </c>
      <c r="D1661" s="151">
        <v>1473.422233</v>
      </c>
    </row>
    <row r="1662" spans="1:4" x14ac:dyDescent="0.3">
      <c r="A1662" s="62" t="s">
        <v>469</v>
      </c>
      <c r="B1662" s="62" t="s">
        <v>23</v>
      </c>
      <c r="C1662" s="62">
        <v>2021</v>
      </c>
      <c r="D1662" s="154">
        <v>1456.0835</v>
      </c>
    </row>
    <row r="1663" spans="1:4" x14ac:dyDescent="0.3">
      <c r="A1663" t="s">
        <v>432</v>
      </c>
      <c r="B1663" t="s">
        <v>23</v>
      </c>
      <c r="C1663" s="62">
        <v>2016</v>
      </c>
      <c r="D1663" s="151">
        <v>1431.9290000000001</v>
      </c>
    </row>
    <row r="1664" spans="1:4" x14ac:dyDescent="0.3">
      <c r="A1664" t="s">
        <v>724</v>
      </c>
      <c r="B1664" t="s">
        <v>23</v>
      </c>
      <c r="C1664" s="62">
        <v>2023</v>
      </c>
      <c r="D1664" s="154">
        <v>1380.9659999999999</v>
      </c>
    </row>
    <row r="1665" spans="1:4" x14ac:dyDescent="0.3">
      <c r="A1665" t="s">
        <v>145</v>
      </c>
      <c r="B1665" t="s">
        <v>23</v>
      </c>
      <c r="C1665" s="62">
        <v>2024</v>
      </c>
      <c r="D1665" s="151">
        <v>1375.592281</v>
      </c>
    </row>
    <row r="1666" spans="1:4" x14ac:dyDescent="0.3">
      <c r="A1666" s="62" t="s">
        <v>466</v>
      </c>
      <c r="B1666" s="62" t="s">
        <v>23</v>
      </c>
      <c r="C1666" s="62">
        <v>2019</v>
      </c>
      <c r="D1666" s="154">
        <v>1372.9159999999999</v>
      </c>
    </row>
    <row r="1667" spans="1:4" x14ac:dyDescent="0.3">
      <c r="A1667" s="62" t="s">
        <v>469</v>
      </c>
      <c r="B1667" s="62" t="s">
        <v>23</v>
      </c>
      <c r="C1667" s="62">
        <v>2020</v>
      </c>
      <c r="D1667" s="154">
        <v>1276.287</v>
      </c>
    </row>
    <row r="1668" spans="1:4" x14ac:dyDescent="0.3">
      <c r="A1668" s="62" t="s">
        <v>156</v>
      </c>
      <c r="B1668" s="62" t="s">
        <v>23</v>
      </c>
      <c r="C1668" s="62">
        <v>2023</v>
      </c>
      <c r="D1668" s="154">
        <v>1200.4690000000001</v>
      </c>
    </row>
    <row r="1669" spans="1:4" x14ac:dyDescent="0.3">
      <c r="A1669" s="62" t="s">
        <v>664</v>
      </c>
      <c r="B1669" s="62" t="s">
        <v>23</v>
      </c>
      <c r="C1669" s="62">
        <v>2023</v>
      </c>
      <c r="D1669" s="154">
        <v>1117.489503</v>
      </c>
    </row>
    <row r="1670" spans="1:4" x14ac:dyDescent="0.3">
      <c r="A1670" s="62" t="s">
        <v>99</v>
      </c>
      <c r="B1670" s="62" t="s">
        <v>23</v>
      </c>
      <c r="C1670" s="62">
        <v>2020</v>
      </c>
      <c r="D1670" s="154">
        <v>1100.9870000000001</v>
      </c>
    </row>
    <row r="1671" spans="1:4" x14ac:dyDescent="0.3">
      <c r="A1671" s="62" t="s">
        <v>553</v>
      </c>
      <c r="B1671" s="62" t="s">
        <v>23</v>
      </c>
      <c r="C1671" s="62">
        <v>2024</v>
      </c>
      <c r="D1671" s="154">
        <v>1004.74206</v>
      </c>
    </row>
    <row r="1672" spans="1:4" x14ac:dyDescent="0.3">
      <c r="A1672" t="s">
        <v>348</v>
      </c>
      <c r="B1672" t="s">
        <v>23</v>
      </c>
      <c r="C1672" s="62">
        <v>2024</v>
      </c>
      <c r="D1672" s="151">
        <v>933.43155300000001</v>
      </c>
    </row>
    <row r="1673" spans="1:4" x14ac:dyDescent="0.3">
      <c r="A1673" s="62" t="s">
        <v>627</v>
      </c>
      <c r="B1673" s="62" t="s">
        <v>23</v>
      </c>
      <c r="C1673" s="62">
        <v>2023</v>
      </c>
      <c r="D1673" s="154">
        <v>918.62877400000002</v>
      </c>
    </row>
    <row r="1674" spans="1:4" x14ac:dyDescent="0.3">
      <c r="A1674" t="s">
        <v>837</v>
      </c>
      <c r="B1674" t="s">
        <v>23</v>
      </c>
      <c r="C1674" s="62">
        <v>2024</v>
      </c>
      <c r="D1674" s="151">
        <v>828.202</v>
      </c>
    </row>
    <row r="1675" spans="1:4" x14ac:dyDescent="0.3">
      <c r="A1675" t="s">
        <v>139</v>
      </c>
      <c r="B1675" t="s">
        <v>23</v>
      </c>
      <c r="C1675" s="62">
        <v>2023</v>
      </c>
      <c r="D1675" s="151">
        <v>780.47518100000002</v>
      </c>
    </row>
    <row r="1676" spans="1:4" x14ac:dyDescent="0.3">
      <c r="A1676" s="62" t="s">
        <v>871</v>
      </c>
      <c r="B1676" s="62" t="s">
        <v>23</v>
      </c>
      <c r="C1676" s="62">
        <v>2024</v>
      </c>
      <c r="D1676" s="154">
        <v>731.11436700000002</v>
      </c>
    </row>
    <row r="1677" spans="1:4" x14ac:dyDescent="0.3">
      <c r="A1677" s="62" t="s">
        <v>156</v>
      </c>
      <c r="B1677" s="62" t="s">
        <v>23</v>
      </c>
      <c r="C1677" s="62">
        <v>2024</v>
      </c>
      <c r="D1677" s="154">
        <v>695.65250000000003</v>
      </c>
    </row>
    <row r="1678" spans="1:4" x14ac:dyDescent="0.3">
      <c r="A1678" s="62" t="s">
        <v>634</v>
      </c>
      <c r="B1678" s="62" t="s">
        <v>23</v>
      </c>
      <c r="C1678" s="62">
        <v>2024</v>
      </c>
      <c r="D1678" s="154">
        <v>691.57205499999998</v>
      </c>
    </row>
    <row r="1679" spans="1:4" x14ac:dyDescent="0.3">
      <c r="A1679" t="s">
        <v>503</v>
      </c>
      <c r="B1679" t="s">
        <v>23</v>
      </c>
      <c r="C1679" s="62">
        <v>2014</v>
      </c>
      <c r="D1679" s="151">
        <v>662.56799999999998</v>
      </c>
    </row>
    <row r="1680" spans="1:4" x14ac:dyDescent="0.3">
      <c r="A1680" s="62" t="s">
        <v>579</v>
      </c>
      <c r="B1680" s="62" t="s">
        <v>23</v>
      </c>
      <c r="C1680" s="62">
        <v>2022</v>
      </c>
      <c r="D1680" s="154">
        <v>637.5815429999999</v>
      </c>
    </row>
    <row r="1681" spans="1:4" x14ac:dyDescent="0.3">
      <c r="A1681" t="s">
        <v>292</v>
      </c>
      <c r="B1681" t="s">
        <v>23</v>
      </c>
      <c r="C1681" s="62">
        <v>2022</v>
      </c>
      <c r="D1681" s="151">
        <v>635.13150799999994</v>
      </c>
    </row>
    <row r="1682" spans="1:4" x14ac:dyDescent="0.3">
      <c r="A1682" t="s">
        <v>295</v>
      </c>
      <c r="B1682" t="s">
        <v>23</v>
      </c>
      <c r="C1682" s="62">
        <v>2019</v>
      </c>
      <c r="D1682" s="151">
        <v>634.55200000000002</v>
      </c>
    </row>
    <row r="1683" spans="1:4" x14ac:dyDescent="0.3">
      <c r="A1683" t="s">
        <v>295</v>
      </c>
      <c r="B1683" t="s">
        <v>23</v>
      </c>
      <c r="C1683" s="62">
        <v>2022</v>
      </c>
      <c r="D1683" s="151">
        <v>628.39149999999995</v>
      </c>
    </row>
    <row r="1684" spans="1:4" x14ac:dyDescent="0.3">
      <c r="A1684" t="s">
        <v>222</v>
      </c>
      <c r="B1684" t="s">
        <v>23</v>
      </c>
      <c r="C1684" s="62">
        <v>2021</v>
      </c>
      <c r="D1684" s="151">
        <v>627.22386199999994</v>
      </c>
    </row>
    <row r="1685" spans="1:4" x14ac:dyDescent="0.3">
      <c r="A1685" s="62" t="s">
        <v>138</v>
      </c>
      <c r="B1685" s="62" t="s">
        <v>23</v>
      </c>
      <c r="C1685" s="62">
        <v>2024</v>
      </c>
      <c r="D1685" s="154">
        <v>601.827</v>
      </c>
    </row>
    <row r="1686" spans="1:4" x14ac:dyDescent="0.3">
      <c r="A1686" t="s">
        <v>296</v>
      </c>
      <c r="B1686" t="s">
        <v>23</v>
      </c>
      <c r="C1686" s="62">
        <v>2022</v>
      </c>
      <c r="D1686" s="151">
        <v>581.70743999999991</v>
      </c>
    </row>
    <row r="1687" spans="1:4" x14ac:dyDescent="0.3">
      <c r="A1687" t="s">
        <v>228</v>
      </c>
      <c r="B1687" t="s">
        <v>23</v>
      </c>
      <c r="C1687" s="62">
        <v>2023</v>
      </c>
      <c r="D1687" s="151">
        <v>549.95550000000003</v>
      </c>
    </row>
    <row r="1688" spans="1:4" x14ac:dyDescent="0.3">
      <c r="A1688" s="62" t="s">
        <v>854</v>
      </c>
      <c r="B1688" s="62" t="s">
        <v>23</v>
      </c>
      <c r="C1688" s="62">
        <v>2024</v>
      </c>
      <c r="D1688" s="154">
        <v>538.947</v>
      </c>
    </row>
    <row r="1689" spans="1:4" x14ac:dyDescent="0.3">
      <c r="A1689" t="s">
        <v>348</v>
      </c>
      <c r="B1689" t="s">
        <v>23</v>
      </c>
      <c r="C1689" s="62">
        <v>2019</v>
      </c>
      <c r="D1689" s="151">
        <v>534.52350000000001</v>
      </c>
    </row>
    <row r="1690" spans="1:4" x14ac:dyDescent="0.3">
      <c r="A1690" s="62" t="s">
        <v>553</v>
      </c>
      <c r="B1690" s="62" t="s">
        <v>23</v>
      </c>
      <c r="C1690" s="62">
        <v>2023</v>
      </c>
      <c r="D1690" s="154">
        <v>522.16325600000005</v>
      </c>
    </row>
    <row r="1691" spans="1:4" x14ac:dyDescent="0.3">
      <c r="A1691" s="62" t="s">
        <v>857</v>
      </c>
      <c r="B1691" s="62" t="s">
        <v>23</v>
      </c>
      <c r="C1691" s="62">
        <v>2024</v>
      </c>
      <c r="D1691" s="154">
        <v>517.86703999999997</v>
      </c>
    </row>
    <row r="1692" spans="1:4" x14ac:dyDescent="0.3">
      <c r="A1692" t="s">
        <v>145</v>
      </c>
      <c r="B1692" t="s">
        <v>23</v>
      </c>
      <c r="C1692" s="62">
        <v>2021</v>
      </c>
      <c r="D1692" s="151">
        <v>513.87071700000001</v>
      </c>
    </row>
    <row r="1693" spans="1:4" x14ac:dyDescent="0.3">
      <c r="A1693" s="62" t="s">
        <v>483</v>
      </c>
      <c r="B1693" s="62" t="s">
        <v>23</v>
      </c>
      <c r="C1693" s="62">
        <v>2019</v>
      </c>
      <c r="D1693" s="154">
        <v>476.08699999999999</v>
      </c>
    </row>
    <row r="1694" spans="1:4" x14ac:dyDescent="0.3">
      <c r="A1694" t="s">
        <v>504</v>
      </c>
      <c r="B1694" t="s">
        <v>23</v>
      </c>
      <c r="C1694" s="62">
        <v>2021</v>
      </c>
      <c r="D1694" s="151">
        <v>466.38499999999999</v>
      </c>
    </row>
    <row r="1695" spans="1:4" x14ac:dyDescent="0.3">
      <c r="A1695" s="62" t="s">
        <v>579</v>
      </c>
      <c r="B1695" s="62" t="s">
        <v>23</v>
      </c>
      <c r="C1695" s="62">
        <v>2021</v>
      </c>
      <c r="D1695" s="154">
        <v>464.21091799999999</v>
      </c>
    </row>
    <row r="1696" spans="1:4" x14ac:dyDescent="0.3">
      <c r="A1696" s="62" t="s">
        <v>471</v>
      </c>
      <c r="B1696" s="62" t="s">
        <v>23</v>
      </c>
      <c r="C1696" s="62">
        <v>2020</v>
      </c>
      <c r="D1696" s="154">
        <v>438.07799999999997</v>
      </c>
    </row>
    <row r="1697" spans="1:4" x14ac:dyDescent="0.3">
      <c r="A1697" s="62" t="s">
        <v>682</v>
      </c>
      <c r="B1697" s="62" t="s">
        <v>23</v>
      </c>
      <c r="C1697" s="62">
        <v>2023</v>
      </c>
      <c r="D1697" s="154">
        <v>433.14535999999998</v>
      </c>
    </row>
    <row r="1698" spans="1:4" x14ac:dyDescent="0.3">
      <c r="A1698" s="62" t="s">
        <v>468</v>
      </c>
      <c r="B1698" s="62" t="s">
        <v>23</v>
      </c>
      <c r="C1698" s="62">
        <v>2021</v>
      </c>
      <c r="D1698" s="154">
        <v>428.263013</v>
      </c>
    </row>
    <row r="1699" spans="1:4" x14ac:dyDescent="0.3">
      <c r="A1699" t="s">
        <v>503</v>
      </c>
      <c r="B1699" t="s">
        <v>23</v>
      </c>
      <c r="C1699" s="62">
        <v>2015</v>
      </c>
      <c r="D1699" s="151">
        <v>390.30799999999999</v>
      </c>
    </row>
    <row r="1700" spans="1:4" x14ac:dyDescent="0.3">
      <c r="A1700" t="s">
        <v>423</v>
      </c>
      <c r="B1700" t="s">
        <v>23</v>
      </c>
      <c r="C1700" s="62">
        <v>2015</v>
      </c>
      <c r="D1700" s="151">
        <v>386.50200000000001</v>
      </c>
    </row>
    <row r="1701" spans="1:4" x14ac:dyDescent="0.3">
      <c r="A1701" s="62" t="s">
        <v>613</v>
      </c>
      <c r="B1701" s="62" t="s">
        <v>23</v>
      </c>
      <c r="C1701" s="62">
        <v>2020</v>
      </c>
      <c r="D1701" s="154">
        <v>359.77603800000003</v>
      </c>
    </row>
    <row r="1702" spans="1:4" x14ac:dyDescent="0.3">
      <c r="A1702" t="s">
        <v>503</v>
      </c>
      <c r="B1702" t="s">
        <v>23</v>
      </c>
      <c r="C1702" s="62">
        <v>2020</v>
      </c>
      <c r="D1702" s="151">
        <v>323.659018</v>
      </c>
    </row>
    <row r="1703" spans="1:4" x14ac:dyDescent="0.3">
      <c r="A1703" s="62" t="s">
        <v>471</v>
      </c>
      <c r="B1703" s="62" t="s">
        <v>23</v>
      </c>
      <c r="C1703" s="62">
        <v>2018</v>
      </c>
      <c r="D1703" s="154">
        <v>316.80200000000002</v>
      </c>
    </row>
    <row r="1704" spans="1:4" x14ac:dyDescent="0.3">
      <c r="A1704" s="62" t="s">
        <v>613</v>
      </c>
      <c r="B1704" s="62" t="s">
        <v>23</v>
      </c>
      <c r="C1704" s="62">
        <v>2018</v>
      </c>
      <c r="D1704" s="154">
        <v>306.03550000000001</v>
      </c>
    </row>
    <row r="1705" spans="1:4" x14ac:dyDescent="0.3">
      <c r="A1705" s="62" t="s">
        <v>664</v>
      </c>
      <c r="B1705" s="62" t="s">
        <v>23</v>
      </c>
      <c r="C1705" s="62">
        <v>2024</v>
      </c>
      <c r="D1705" s="154">
        <v>276.95600000000002</v>
      </c>
    </row>
    <row r="1706" spans="1:4" x14ac:dyDescent="0.3">
      <c r="A1706" t="s">
        <v>423</v>
      </c>
      <c r="B1706" t="s">
        <v>23</v>
      </c>
      <c r="C1706" s="62">
        <v>2014</v>
      </c>
      <c r="D1706" s="151">
        <v>275.24</v>
      </c>
    </row>
    <row r="1707" spans="1:4" x14ac:dyDescent="0.3">
      <c r="A1707" t="s">
        <v>295</v>
      </c>
      <c r="B1707" t="s">
        <v>23</v>
      </c>
      <c r="C1707" s="62">
        <v>2021</v>
      </c>
      <c r="D1707" s="151">
        <v>242.70099999999999</v>
      </c>
    </row>
    <row r="1708" spans="1:4" x14ac:dyDescent="0.3">
      <c r="A1708" s="62" t="s">
        <v>122</v>
      </c>
      <c r="B1708" s="62" t="s">
        <v>23</v>
      </c>
      <c r="C1708" s="62">
        <v>2019</v>
      </c>
      <c r="D1708" s="154">
        <v>236.61949999999999</v>
      </c>
    </row>
    <row r="1709" spans="1:4" x14ac:dyDescent="0.3">
      <c r="A1709" s="62" t="s">
        <v>613</v>
      </c>
      <c r="B1709" s="62" t="s">
        <v>23</v>
      </c>
      <c r="C1709" s="62">
        <v>2021</v>
      </c>
      <c r="D1709" s="154">
        <v>234.90746299999998</v>
      </c>
    </row>
    <row r="1710" spans="1:4" x14ac:dyDescent="0.3">
      <c r="A1710" t="s">
        <v>392</v>
      </c>
      <c r="B1710" t="s">
        <v>23</v>
      </c>
      <c r="C1710" s="62">
        <v>2021</v>
      </c>
      <c r="D1710" s="151">
        <v>232.27</v>
      </c>
    </row>
    <row r="1711" spans="1:4" x14ac:dyDescent="0.3">
      <c r="A1711" s="62" t="s">
        <v>559</v>
      </c>
      <c r="B1711" s="62" t="s">
        <v>23</v>
      </c>
      <c r="C1711" s="62">
        <v>2014</v>
      </c>
      <c r="D1711" s="154">
        <v>226.232</v>
      </c>
    </row>
    <row r="1712" spans="1:4" x14ac:dyDescent="0.3">
      <c r="A1712" s="62" t="s">
        <v>559</v>
      </c>
      <c r="B1712" s="62" t="s">
        <v>23</v>
      </c>
      <c r="C1712" s="62">
        <v>2016</v>
      </c>
      <c r="D1712" s="154">
        <v>209.82400000000001</v>
      </c>
    </row>
    <row r="1713" spans="1:4" x14ac:dyDescent="0.3">
      <c r="A1713" s="62" t="s">
        <v>701</v>
      </c>
      <c r="B1713" s="62" t="s">
        <v>23</v>
      </c>
      <c r="C1713" s="62">
        <v>2023</v>
      </c>
      <c r="D1713" s="154">
        <v>198.47749999999999</v>
      </c>
    </row>
    <row r="1714" spans="1:4" x14ac:dyDescent="0.3">
      <c r="A1714" s="62" t="s">
        <v>613</v>
      </c>
      <c r="B1714" s="62" t="s">
        <v>23</v>
      </c>
      <c r="C1714" s="62">
        <v>2019</v>
      </c>
      <c r="D1714" s="154">
        <v>197.08600000000001</v>
      </c>
    </row>
    <row r="1715" spans="1:4" x14ac:dyDescent="0.3">
      <c r="A1715" t="s">
        <v>503</v>
      </c>
      <c r="B1715" t="s">
        <v>23</v>
      </c>
      <c r="C1715" s="62">
        <v>2017</v>
      </c>
      <c r="D1715" s="151">
        <v>173.505</v>
      </c>
    </row>
    <row r="1716" spans="1:4" x14ac:dyDescent="0.3">
      <c r="A1716" s="62" t="s">
        <v>559</v>
      </c>
      <c r="B1716" s="62" t="s">
        <v>23</v>
      </c>
      <c r="C1716" s="62">
        <v>2015</v>
      </c>
      <c r="D1716" s="154">
        <v>170.86600000000001</v>
      </c>
    </row>
    <row r="1717" spans="1:4" x14ac:dyDescent="0.3">
      <c r="A1717" t="s">
        <v>326</v>
      </c>
      <c r="B1717" t="s">
        <v>23</v>
      </c>
      <c r="C1717" s="62">
        <v>2021</v>
      </c>
      <c r="D1717" s="151">
        <v>169.94749999999999</v>
      </c>
    </row>
    <row r="1718" spans="1:4" x14ac:dyDescent="0.3">
      <c r="A1718" s="62" t="s">
        <v>707</v>
      </c>
      <c r="B1718" s="62" t="s">
        <v>23</v>
      </c>
      <c r="C1718" s="62">
        <v>2023</v>
      </c>
      <c r="D1718" s="154">
        <v>154.50735399999999</v>
      </c>
    </row>
    <row r="1719" spans="1:4" x14ac:dyDescent="0.3">
      <c r="A1719" t="s">
        <v>423</v>
      </c>
      <c r="B1719" t="s">
        <v>23</v>
      </c>
      <c r="C1719" s="62">
        <v>2020</v>
      </c>
      <c r="D1719" s="151">
        <v>153.15700000000001</v>
      </c>
    </row>
    <row r="1720" spans="1:4" x14ac:dyDescent="0.3">
      <c r="A1720" s="62" t="s">
        <v>682</v>
      </c>
      <c r="B1720" s="62" t="s">
        <v>23</v>
      </c>
      <c r="C1720" s="62">
        <v>2024</v>
      </c>
      <c r="D1720" s="154">
        <v>149.86810800000001</v>
      </c>
    </row>
    <row r="1721" spans="1:4" x14ac:dyDescent="0.3">
      <c r="A1721" t="s">
        <v>368</v>
      </c>
      <c r="B1721" t="s">
        <v>23</v>
      </c>
      <c r="C1721" s="62">
        <v>2021</v>
      </c>
      <c r="D1721" s="151">
        <v>139.09436499999998</v>
      </c>
    </row>
    <row r="1722" spans="1:4" x14ac:dyDescent="0.3">
      <c r="A1722" t="s">
        <v>326</v>
      </c>
      <c r="B1722" t="s">
        <v>23</v>
      </c>
      <c r="C1722" s="62">
        <v>2022</v>
      </c>
      <c r="D1722" s="151">
        <v>131.66499999999999</v>
      </c>
    </row>
    <row r="1723" spans="1:4" x14ac:dyDescent="0.3">
      <c r="A1723" s="62" t="s">
        <v>709</v>
      </c>
      <c r="B1723" s="62" t="s">
        <v>23</v>
      </c>
      <c r="C1723" s="62">
        <v>2023</v>
      </c>
      <c r="D1723" s="154">
        <v>123.1575</v>
      </c>
    </row>
    <row r="1724" spans="1:4" x14ac:dyDescent="0.3">
      <c r="A1724" s="62" t="s">
        <v>476</v>
      </c>
      <c r="B1724" s="62" t="s">
        <v>23</v>
      </c>
      <c r="C1724" s="62">
        <v>2021</v>
      </c>
      <c r="D1724" s="154">
        <v>116.748</v>
      </c>
    </row>
    <row r="1725" spans="1:4" x14ac:dyDescent="0.3">
      <c r="A1725" t="s">
        <v>348</v>
      </c>
      <c r="B1725" t="s">
        <v>23</v>
      </c>
      <c r="C1725" s="62">
        <v>2020</v>
      </c>
      <c r="D1725" s="151">
        <v>115.38800000000001</v>
      </c>
    </row>
    <row r="1726" spans="1:4" x14ac:dyDescent="0.3">
      <c r="A1726" s="62" t="s">
        <v>906</v>
      </c>
      <c r="B1726" s="62" t="s">
        <v>23</v>
      </c>
      <c r="C1726" s="62">
        <v>2024</v>
      </c>
      <c r="D1726" s="154">
        <v>111.44499999999999</v>
      </c>
    </row>
    <row r="1727" spans="1:4" x14ac:dyDescent="0.3">
      <c r="A1727" s="62" t="s">
        <v>713</v>
      </c>
      <c r="B1727" s="62" t="s">
        <v>23</v>
      </c>
      <c r="C1727" s="62">
        <v>2023</v>
      </c>
      <c r="D1727" s="154">
        <v>106.92522500000001</v>
      </c>
    </row>
    <row r="1728" spans="1:4" x14ac:dyDescent="0.3">
      <c r="A1728" t="s">
        <v>724</v>
      </c>
      <c r="B1728" t="s">
        <v>23</v>
      </c>
      <c r="C1728" s="62">
        <v>2022</v>
      </c>
      <c r="D1728" s="154">
        <v>105.374</v>
      </c>
    </row>
    <row r="1729" spans="1:4" x14ac:dyDescent="0.3">
      <c r="A1729" s="62" t="s">
        <v>628</v>
      </c>
      <c r="B1729" s="62" t="s">
        <v>23</v>
      </c>
      <c r="C1729" s="62">
        <v>2023</v>
      </c>
      <c r="D1729" s="154">
        <v>100.32575</v>
      </c>
    </row>
    <row r="1730" spans="1:4" x14ac:dyDescent="0.3">
      <c r="A1730" t="s">
        <v>348</v>
      </c>
      <c r="B1730" t="s">
        <v>23</v>
      </c>
      <c r="C1730" s="62">
        <v>2021</v>
      </c>
      <c r="D1730" s="151">
        <v>83.610500000000002</v>
      </c>
    </row>
    <row r="1731" spans="1:4" x14ac:dyDescent="0.3">
      <c r="A1731" s="62" t="s">
        <v>579</v>
      </c>
      <c r="B1731" s="62" t="s">
        <v>23</v>
      </c>
      <c r="C1731" s="62">
        <v>2020</v>
      </c>
      <c r="D1731" s="154">
        <v>57.793474000000003</v>
      </c>
    </row>
    <row r="1732" spans="1:4" x14ac:dyDescent="0.3">
      <c r="A1732" t="s">
        <v>348</v>
      </c>
      <c r="B1732" t="s">
        <v>23</v>
      </c>
      <c r="C1732" s="62">
        <v>2022</v>
      </c>
      <c r="D1732" s="151">
        <v>43.384999999999998</v>
      </c>
    </row>
    <row r="1733" spans="1:4" x14ac:dyDescent="0.3">
      <c r="A1733" t="s">
        <v>503</v>
      </c>
      <c r="B1733" t="s">
        <v>23</v>
      </c>
      <c r="C1733" s="62">
        <v>2016</v>
      </c>
      <c r="D1733" s="151">
        <v>42.524999999999999</v>
      </c>
    </row>
    <row r="1734" spans="1:4" x14ac:dyDescent="0.3">
      <c r="A1734" t="s">
        <v>292</v>
      </c>
      <c r="B1734" t="s">
        <v>23</v>
      </c>
      <c r="C1734" s="62">
        <v>2021</v>
      </c>
      <c r="D1734" s="151">
        <v>25.911930999999999</v>
      </c>
    </row>
    <row r="1735" spans="1:4" x14ac:dyDescent="0.3">
      <c r="A1735" s="62" t="s">
        <v>634</v>
      </c>
      <c r="B1735" s="62" t="s">
        <v>23</v>
      </c>
      <c r="C1735" s="62">
        <v>2020</v>
      </c>
      <c r="D1735" s="154">
        <v>16.615007000000002</v>
      </c>
    </row>
    <row r="1736" spans="1:4" x14ac:dyDescent="0.3">
      <c r="A1736" s="62" t="s">
        <v>559</v>
      </c>
      <c r="B1736" s="62" t="s">
        <v>23</v>
      </c>
      <c r="C1736" s="62">
        <v>2017</v>
      </c>
      <c r="D1736" s="154">
        <v>14.916</v>
      </c>
    </row>
    <row r="1737" spans="1:4" x14ac:dyDescent="0.3">
      <c r="A1737" t="s">
        <v>295</v>
      </c>
      <c r="B1737" t="s">
        <v>23</v>
      </c>
      <c r="C1737" s="62">
        <v>2020</v>
      </c>
      <c r="D1737" s="151">
        <v>9.7695000000000007</v>
      </c>
    </row>
    <row r="1738" spans="1:4" x14ac:dyDescent="0.3">
      <c r="A1738" s="62" t="s">
        <v>558</v>
      </c>
      <c r="B1738" s="62" t="s">
        <v>23</v>
      </c>
      <c r="C1738" s="62">
        <v>2013</v>
      </c>
      <c r="D1738" s="154">
        <v>4.0049999999999999</v>
      </c>
    </row>
    <row r="1739" spans="1:4" x14ac:dyDescent="0.3">
      <c r="A1739" s="62" t="s">
        <v>613</v>
      </c>
      <c r="B1739" s="62" t="s">
        <v>23</v>
      </c>
      <c r="C1739" s="62">
        <v>2022</v>
      </c>
      <c r="D1739" s="154">
        <v>3.08</v>
      </c>
    </row>
    <row r="1740" spans="1:4" x14ac:dyDescent="0.3">
      <c r="A1740" t="s">
        <v>228</v>
      </c>
      <c r="B1740" t="s">
        <v>23</v>
      </c>
      <c r="C1740" s="62">
        <v>2024</v>
      </c>
      <c r="D1740" s="151">
        <v>3.0750000000000002</v>
      </c>
    </row>
    <row r="1741" spans="1:4" x14ac:dyDescent="0.3">
      <c r="A1741" t="s">
        <v>364</v>
      </c>
      <c r="B1741" t="s">
        <v>23</v>
      </c>
      <c r="C1741" s="62">
        <v>2022</v>
      </c>
      <c r="D1741" s="151">
        <v>2.937055</v>
      </c>
    </row>
    <row r="1742" spans="1:4" x14ac:dyDescent="0.3">
      <c r="A1742" s="62" t="s">
        <v>558</v>
      </c>
      <c r="B1742" s="62" t="s">
        <v>23</v>
      </c>
      <c r="C1742" s="62">
        <v>2014</v>
      </c>
      <c r="D1742" s="154">
        <v>2.6869999999999998</v>
      </c>
    </row>
    <row r="1743" spans="1:4" x14ac:dyDescent="0.3">
      <c r="A1743" t="s">
        <v>326</v>
      </c>
      <c r="B1743" t="s">
        <v>23</v>
      </c>
      <c r="C1743" s="62">
        <v>2024</v>
      </c>
      <c r="D1743" s="151">
        <v>2.3380000000000001</v>
      </c>
    </row>
    <row r="1744" spans="1:4" x14ac:dyDescent="0.3">
      <c r="A1744" s="62" t="s">
        <v>558</v>
      </c>
      <c r="B1744" s="62" t="s">
        <v>23</v>
      </c>
      <c r="C1744" s="62">
        <v>2023</v>
      </c>
      <c r="D1744" s="154">
        <v>1.8410150000000001</v>
      </c>
    </row>
    <row r="1745" spans="1:4" x14ac:dyDescent="0.3">
      <c r="A1745" t="s">
        <v>368</v>
      </c>
      <c r="B1745" t="s">
        <v>23</v>
      </c>
      <c r="C1745" s="62">
        <v>2024</v>
      </c>
      <c r="D1745" s="151">
        <v>0.91636400000000007</v>
      </c>
    </row>
    <row r="1746" spans="1:4" x14ac:dyDescent="0.3">
      <c r="A1746" s="62" t="s">
        <v>540</v>
      </c>
      <c r="B1746" s="62" t="s">
        <v>23</v>
      </c>
      <c r="C1746" s="62">
        <v>2024</v>
      </c>
      <c r="D1746" s="154">
        <v>0.64795000000000003</v>
      </c>
    </row>
    <row r="1747" spans="1:4" x14ac:dyDescent="0.3">
      <c r="A1747" s="62" t="s">
        <v>854</v>
      </c>
      <c r="B1747" s="62" t="s">
        <v>23</v>
      </c>
      <c r="C1747" s="62">
        <v>2020</v>
      </c>
      <c r="D1747" s="154">
        <v>0.62495699999999998</v>
      </c>
    </row>
    <row r="1748" spans="1:4" x14ac:dyDescent="0.3">
      <c r="A1748" t="s">
        <v>368</v>
      </c>
      <c r="B1748" t="s">
        <v>23</v>
      </c>
      <c r="C1748" s="62">
        <v>2023</v>
      </c>
      <c r="D1748" s="151">
        <v>0.38695200000000002</v>
      </c>
    </row>
    <row r="1749" spans="1:4" x14ac:dyDescent="0.3">
      <c r="A1749" s="62" t="s">
        <v>559</v>
      </c>
      <c r="B1749" s="62" t="s">
        <v>23</v>
      </c>
      <c r="C1749" s="62">
        <v>2020</v>
      </c>
      <c r="D1749" s="154">
        <v>0.37338399999999999</v>
      </c>
    </row>
    <row r="1750" spans="1:4" x14ac:dyDescent="0.3">
      <c r="A1750" t="s">
        <v>364</v>
      </c>
      <c r="B1750" t="s">
        <v>23</v>
      </c>
      <c r="C1750" s="62">
        <v>2023</v>
      </c>
      <c r="D1750" s="151">
        <v>0.17099199999999998</v>
      </c>
    </row>
    <row r="1751" spans="1:4" x14ac:dyDescent="0.3">
      <c r="A1751" t="s">
        <v>82</v>
      </c>
      <c r="B1751" t="s">
        <v>23</v>
      </c>
      <c r="C1751" s="62">
        <v>2019</v>
      </c>
      <c r="D1751" s="151">
        <v>0.115</v>
      </c>
    </row>
    <row r="1752" spans="1:4" x14ac:dyDescent="0.3">
      <c r="A1752" s="62" t="s">
        <v>854</v>
      </c>
      <c r="B1752" s="62" t="s">
        <v>23</v>
      </c>
      <c r="C1752" s="62">
        <v>2021</v>
      </c>
      <c r="D1752" s="154">
        <v>8.2500000000000004E-2</v>
      </c>
    </row>
    <row r="1753" spans="1:4" x14ac:dyDescent="0.3">
      <c r="A1753" t="s">
        <v>368</v>
      </c>
      <c r="B1753" t="s">
        <v>23</v>
      </c>
      <c r="C1753" s="62">
        <v>2022</v>
      </c>
      <c r="D1753" s="151">
        <v>9.2910000000000006E-3</v>
      </c>
    </row>
    <row r="1754" spans="1:4" x14ac:dyDescent="0.3">
      <c r="A1754" t="s">
        <v>818</v>
      </c>
      <c r="B1754" s="62" t="s">
        <v>23</v>
      </c>
      <c r="C1754" s="62">
        <v>2024</v>
      </c>
      <c r="D1754" s="151">
        <v>2129.8823889999999</v>
      </c>
    </row>
    <row r="1755" spans="1:4" x14ac:dyDescent="0.3">
      <c r="A1755" s="62" t="s">
        <v>829</v>
      </c>
      <c r="B1755" s="62" t="s">
        <v>23</v>
      </c>
      <c r="C1755" s="62">
        <v>2024</v>
      </c>
      <c r="D1755" s="154">
        <v>1305.2220910000001</v>
      </c>
    </row>
    <row r="1756" spans="1:4" x14ac:dyDescent="0.3">
      <c r="A1756" s="62" t="s">
        <v>831</v>
      </c>
      <c r="B1756" s="62" t="s">
        <v>23</v>
      </c>
      <c r="C1756" s="62">
        <v>2024</v>
      </c>
      <c r="D1756" s="154">
        <v>1075.4000000000001</v>
      </c>
    </row>
    <row r="1757" spans="1:4" x14ac:dyDescent="0.3">
      <c r="A1757" s="62" t="s">
        <v>844</v>
      </c>
      <c r="B1757" s="62" t="s">
        <v>23</v>
      </c>
      <c r="C1757" s="62">
        <v>2024</v>
      </c>
      <c r="D1757" s="154">
        <v>675.17254200000002</v>
      </c>
    </row>
    <row r="1758" spans="1:4" x14ac:dyDescent="0.3">
      <c r="A1758" s="62" t="s">
        <v>845</v>
      </c>
      <c r="B1758" s="62" t="s">
        <v>23</v>
      </c>
      <c r="C1758" s="62">
        <v>2024</v>
      </c>
      <c r="D1758" s="154">
        <v>648.6</v>
      </c>
    </row>
    <row r="1759" spans="1:4" x14ac:dyDescent="0.3">
      <c r="A1759" t="s">
        <v>818</v>
      </c>
      <c r="B1759" s="62" t="s">
        <v>23</v>
      </c>
      <c r="C1759" s="62">
        <v>2018</v>
      </c>
      <c r="D1759" s="151">
        <v>168.3</v>
      </c>
    </row>
    <row r="1760" spans="1:4" x14ac:dyDescent="0.3">
      <c r="A1760" s="62" t="s">
        <v>899</v>
      </c>
      <c r="B1760" s="62" t="s">
        <v>23</v>
      </c>
      <c r="C1760" s="62">
        <v>2024</v>
      </c>
      <c r="D1760" s="154">
        <v>154.79349999999999</v>
      </c>
    </row>
    <row r="1761" spans="1:4" x14ac:dyDescent="0.3">
      <c r="A1761" t="s">
        <v>818</v>
      </c>
      <c r="B1761" s="62" t="s">
        <v>23</v>
      </c>
      <c r="C1761" s="62">
        <v>2017</v>
      </c>
      <c r="D1761" s="151">
        <v>103.749</v>
      </c>
    </row>
    <row r="1762" spans="1:4" x14ac:dyDescent="0.3">
      <c r="A1762" t="s">
        <v>818</v>
      </c>
      <c r="B1762" s="62" t="s">
        <v>23</v>
      </c>
      <c r="C1762" s="62">
        <v>2019</v>
      </c>
      <c r="D1762" s="151">
        <v>64.305000000000007</v>
      </c>
    </row>
    <row r="1763" spans="1:4" x14ac:dyDescent="0.3">
      <c r="A1763" t="s">
        <v>818</v>
      </c>
      <c r="B1763" s="62" t="s">
        <v>23</v>
      </c>
      <c r="C1763" s="62">
        <v>2022</v>
      </c>
      <c r="D1763" s="151">
        <v>17.418676999999999</v>
      </c>
    </row>
    <row r="1764" spans="1:4" x14ac:dyDescent="0.3">
      <c r="A1764" t="s">
        <v>818</v>
      </c>
      <c r="B1764" s="62" t="s">
        <v>23</v>
      </c>
      <c r="C1764" s="62">
        <v>2023</v>
      </c>
      <c r="D1764" s="151">
        <v>13.146317</v>
      </c>
    </row>
    <row r="1765" spans="1:4" x14ac:dyDescent="0.3">
      <c r="A1765" s="62" t="s">
        <v>844</v>
      </c>
      <c r="B1765" s="62" t="s">
        <v>23</v>
      </c>
      <c r="C1765" s="62">
        <v>2019</v>
      </c>
      <c r="D1765" s="154">
        <v>12.866</v>
      </c>
    </row>
    <row r="1766" spans="1:4" x14ac:dyDescent="0.3">
      <c r="A1766" s="62" t="s">
        <v>844</v>
      </c>
      <c r="B1766" s="62" t="s">
        <v>23</v>
      </c>
      <c r="C1766" s="62">
        <v>2020</v>
      </c>
      <c r="D1766" s="154">
        <v>8.8277420000000006</v>
      </c>
    </row>
    <row r="1767" spans="1:4" x14ac:dyDescent="0.3">
      <c r="A1767" s="62" t="s">
        <v>844</v>
      </c>
      <c r="B1767" s="62" t="s">
        <v>23</v>
      </c>
      <c r="C1767" s="62">
        <v>2021</v>
      </c>
      <c r="D1767" s="154">
        <v>3.269107</v>
      </c>
    </row>
    <row r="1768" spans="1:4" x14ac:dyDescent="0.3">
      <c r="A1768" s="62" t="s">
        <v>844</v>
      </c>
      <c r="B1768" s="62" t="s">
        <v>23</v>
      </c>
      <c r="C1768" s="62">
        <v>2023</v>
      </c>
      <c r="D1768" s="154">
        <v>2.3899310000000002</v>
      </c>
    </row>
    <row r="1769" spans="1:4" x14ac:dyDescent="0.3">
      <c r="A1769" t="s">
        <v>818</v>
      </c>
      <c r="B1769" s="62" t="s">
        <v>23</v>
      </c>
      <c r="C1769" s="62">
        <v>2015</v>
      </c>
      <c r="D1769" s="151">
        <v>1.8240000000000001</v>
      </c>
    </row>
    <row r="1770" spans="1:4" x14ac:dyDescent="0.3">
      <c r="A1770" s="62" t="s">
        <v>844</v>
      </c>
      <c r="B1770" s="62" t="s">
        <v>23</v>
      </c>
      <c r="C1770" s="62">
        <v>2022</v>
      </c>
      <c r="D1770" s="154">
        <v>0.98730499999999999</v>
      </c>
    </row>
    <row r="1771" spans="1:4" x14ac:dyDescent="0.3">
      <c r="A1771" t="s">
        <v>887</v>
      </c>
      <c r="B1771" t="s">
        <v>23</v>
      </c>
      <c r="C1771" s="62">
        <v>2024</v>
      </c>
      <c r="D1771" s="151">
        <v>225.506901</v>
      </c>
    </row>
    <row r="1772" spans="1:4" x14ac:dyDescent="0.3">
      <c r="A1772" t="s">
        <v>180</v>
      </c>
      <c r="B1772" t="s">
        <v>147</v>
      </c>
      <c r="C1772" s="62">
        <v>2021</v>
      </c>
      <c r="D1772" s="151">
        <v>35029.769027999995</v>
      </c>
    </row>
    <row r="1773" spans="1:4" x14ac:dyDescent="0.3">
      <c r="A1773" t="s">
        <v>146</v>
      </c>
      <c r="B1773" t="s">
        <v>147</v>
      </c>
      <c r="C1773" s="62">
        <v>2020</v>
      </c>
      <c r="D1773" s="151">
        <v>30601.56365</v>
      </c>
    </row>
    <row r="1774" spans="1:4" x14ac:dyDescent="0.3">
      <c r="A1774" t="s">
        <v>146</v>
      </c>
      <c r="B1774" t="s">
        <v>147</v>
      </c>
      <c r="C1774" s="62">
        <v>2021</v>
      </c>
      <c r="D1774" s="151">
        <v>27140.826240999999</v>
      </c>
    </row>
    <row r="1775" spans="1:4" x14ac:dyDescent="0.3">
      <c r="A1775" t="s">
        <v>253</v>
      </c>
      <c r="B1775" t="s">
        <v>147</v>
      </c>
      <c r="C1775" s="62">
        <v>2024</v>
      </c>
      <c r="D1775" s="151">
        <v>26019.506444999999</v>
      </c>
    </row>
    <row r="1776" spans="1:4" x14ac:dyDescent="0.3">
      <c r="A1776" t="s">
        <v>270</v>
      </c>
      <c r="B1776" t="s">
        <v>147</v>
      </c>
      <c r="C1776" s="62">
        <v>2020</v>
      </c>
      <c r="D1776" s="151">
        <v>22197.810971999999</v>
      </c>
    </row>
    <row r="1777" spans="1:4" x14ac:dyDescent="0.3">
      <c r="A1777" t="s">
        <v>146</v>
      </c>
      <c r="B1777" t="s">
        <v>147</v>
      </c>
      <c r="C1777" s="62">
        <v>2019</v>
      </c>
      <c r="D1777" s="151">
        <v>14553.795556999999</v>
      </c>
    </row>
    <row r="1778" spans="1:4" x14ac:dyDescent="0.3">
      <c r="A1778" s="62" t="s">
        <v>552</v>
      </c>
      <c r="B1778" s="62" t="s">
        <v>147</v>
      </c>
      <c r="C1778" s="62">
        <v>2023</v>
      </c>
      <c r="D1778" s="154">
        <v>13695.903432999999</v>
      </c>
    </row>
    <row r="1779" spans="1:4" x14ac:dyDescent="0.3">
      <c r="A1779" s="62" t="s">
        <v>11</v>
      </c>
      <c r="B1779" s="62" t="s">
        <v>147</v>
      </c>
      <c r="C1779" s="62">
        <v>2021</v>
      </c>
      <c r="D1779" s="154">
        <v>13133.829346999999</v>
      </c>
    </row>
    <row r="1780" spans="1:4" x14ac:dyDescent="0.3">
      <c r="A1780" s="62" t="s">
        <v>455</v>
      </c>
      <c r="B1780" s="62" t="s">
        <v>147</v>
      </c>
      <c r="C1780" s="62">
        <v>2019</v>
      </c>
      <c r="D1780" s="154">
        <v>11327.091</v>
      </c>
    </row>
    <row r="1781" spans="1:4" x14ac:dyDescent="0.3">
      <c r="A1781" t="s">
        <v>146</v>
      </c>
      <c r="B1781" t="s">
        <v>147</v>
      </c>
      <c r="C1781" s="62">
        <v>2022</v>
      </c>
      <c r="D1781" s="151">
        <v>11284.766138000001</v>
      </c>
    </row>
    <row r="1782" spans="1:4" x14ac:dyDescent="0.3">
      <c r="A1782" s="62" t="s">
        <v>455</v>
      </c>
      <c r="B1782" s="62" t="s">
        <v>147</v>
      </c>
      <c r="C1782" s="62">
        <v>2018</v>
      </c>
      <c r="D1782" s="154">
        <v>10289.513999999999</v>
      </c>
    </row>
    <row r="1783" spans="1:4" x14ac:dyDescent="0.3">
      <c r="A1783" s="62" t="s">
        <v>847</v>
      </c>
      <c r="B1783" s="62" t="s">
        <v>147</v>
      </c>
      <c r="C1783" s="62">
        <v>2016</v>
      </c>
      <c r="D1783" s="154">
        <v>9677.3643000000011</v>
      </c>
    </row>
    <row r="1784" spans="1:4" x14ac:dyDescent="0.3">
      <c r="A1784" s="62" t="s">
        <v>847</v>
      </c>
      <c r="B1784" s="62" t="s">
        <v>147</v>
      </c>
      <c r="C1784" s="62">
        <v>2015</v>
      </c>
      <c r="D1784" s="154">
        <v>8490.6959999999999</v>
      </c>
    </row>
    <row r="1785" spans="1:4" x14ac:dyDescent="0.3">
      <c r="A1785" t="s">
        <v>231</v>
      </c>
      <c r="B1785" t="s">
        <v>147</v>
      </c>
      <c r="C1785" s="62">
        <v>2021</v>
      </c>
      <c r="D1785" s="151">
        <v>8405.9600219999993</v>
      </c>
    </row>
    <row r="1786" spans="1:4" x14ac:dyDescent="0.3">
      <c r="A1786" t="s">
        <v>270</v>
      </c>
      <c r="B1786" t="s">
        <v>147</v>
      </c>
      <c r="C1786" s="62">
        <v>2021</v>
      </c>
      <c r="D1786" s="151">
        <v>8371.5157980000004</v>
      </c>
    </row>
    <row r="1787" spans="1:4" x14ac:dyDescent="0.3">
      <c r="A1787" s="62" t="s">
        <v>552</v>
      </c>
      <c r="B1787" s="62" t="s">
        <v>147</v>
      </c>
      <c r="C1787" s="62">
        <v>2024</v>
      </c>
      <c r="D1787" s="154">
        <v>7895.1694280000002</v>
      </c>
    </row>
    <row r="1788" spans="1:4" x14ac:dyDescent="0.3">
      <c r="A1788" t="s">
        <v>202</v>
      </c>
      <c r="B1788" t="s">
        <v>147</v>
      </c>
      <c r="C1788" s="62">
        <v>2021</v>
      </c>
      <c r="D1788" s="151">
        <v>7117.5105020000001</v>
      </c>
    </row>
    <row r="1789" spans="1:4" x14ac:dyDescent="0.3">
      <c r="A1789" t="s">
        <v>180</v>
      </c>
      <c r="B1789" t="s">
        <v>147</v>
      </c>
      <c r="C1789" s="62">
        <v>2022</v>
      </c>
      <c r="D1789" s="151">
        <v>6956.0707149999998</v>
      </c>
    </row>
    <row r="1790" spans="1:4" x14ac:dyDescent="0.3">
      <c r="A1790" t="s">
        <v>270</v>
      </c>
      <c r="B1790" t="s">
        <v>147</v>
      </c>
      <c r="C1790" s="62">
        <v>2019</v>
      </c>
      <c r="D1790" s="151">
        <v>5906.9204650000001</v>
      </c>
    </row>
    <row r="1791" spans="1:4" x14ac:dyDescent="0.3">
      <c r="A1791" t="s">
        <v>180</v>
      </c>
      <c r="B1791" t="s">
        <v>147</v>
      </c>
      <c r="C1791" s="62">
        <v>2020</v>
      </c>
      <c r="D1791" s="151">
        <v>5459.3525310000005</v>
      </c>
    </row>
    <row r="1792" spans="1:4" x14ac:dyDescent="0.3">
      <c r="A1792" t="s">
        <v>180</v>
      </c>
      <c r="B1792" t="s">
        <v>147</v>
      </c>
      <c r="C1792" s="62">
        <v>2024</v>
      </c>
      <c r="D1792" s="151">
        <v>4434.5029699999996</v>
      </c>
    </row>
    <row r="1793" spans="1:4" x14ac:dyDescent="0.3">
      <c r="A1793" t="s">
        <v>180</v>
      </c>
      <c r="B1793" t="s">
        <v>147</v>
      </c>
      <c r="C1793" s="62">
        <v>2023</v>
      </c>
      <c r="D1793" s="151">
        <v>4361.8984149999997</v>
      </c>
    </row>
    <row r="1794" spans="1:4" x14ac:dyDescent="0.3">
      <c r="A1794" s="62" t="s">
        <v>248</v>
      </c>
      <c r="B1794" s="62" t="s">
        <v>147</v>
      </c>
      <c r="C1794" s="62">
        <v>2021</v>
      </c>
      <c r="D1794" s="154">
        <v>4110.0281530000002</v>
      </c>
    </row>
    <row r="1795" spans="1:4" x14ac:dyDescent="0.3">
      <c r="A1795" s="62" t="s">
        <v>465</v>
      </c>
      <c r="B1795" s="62" t="s">
        <v>147</v>
      </c>
      <c r="C1795" s="62">
        <v>2020</v>
      </c>
      <c r="D1795" s="154">
        <v>3999.9633619999995</v>
      </c>
    </row>
    <row r="1796" spans="1:4" x14ac:dyDescent="0.3">
      <c r="A1796" t="s">
        <v>202</v>
      </c>
      <c r="B1796" t="s">
        <v>147</v>
      </c>
      <c r="C1796" s="62">
        <v>2022</v>
      </c>
      <c r="D1796" s="151">
        <v>3813.1178150000001</v>
      </c>
    </row>
    <row r="1797" spans="1:4" x14ac:dyDescent="0.3">
      <c r="A1797" s="62" t="s">
        <v>847</v>
      </c>
      <c r="B1797" s="62" t="s">
        <v>147</v>
      </c>
      <c r="C1797" s="62">
        <v>2020</v>
      </c>
      <c r="D1797" s="154">
        <v>3681.5287030000004</v>
      </c>
    </row>
    <row r="1798" spans="1:4" x14ac:dyDescent="0.3">
      <c r="A1798" t="s">
        <v>202</v>
      </c>
      <c r="B1798" t="s">
        <v>147</v>
      </c>
      <c r="C1798" s="62">
        <v>2020</v>
      </c>
      <c r="D1798" s="151">
        <v>3610.2260000000001</v>
      </c>
    </row>
    <row r="1799" spans="1:4" x14ac:dyDescent="0.3">
      <c r="A1799" s="62" t="s">
        <v>248</v>
      </c>
      <c r="B1799" s="62" t="s">
        <v>147</v>
      </c>
      <c r="C1799" s="62">
        <v>2019</v>
      </c>
      <c r="D1799" s="154">
        <v>3593.8130000000001</v>
      </c>
    </row>
    <row r="1800" spans="1:4" x14ac:dyDescent="0.3">
      <c r="A1800" t="s">
        <v>350</v>
      </c>
      <c r="B1800" t="s">
        <v>147</v>
      </c>
      <c r="C1800" s="62">
        <v>2021</v>
      </c>
      <c r="D1800" s="151">
        <v>3489.0144989999999</v>
      </c>
    </row>
    <row r="1801" spans="1:4" x14ac:dyDescent="0.3">
      <c r="A1801" t="s">
        <v>812</v>
      </c>
      <c r="B1801" t="s">
        <v>147</v>
      </c>
      <c r="C1801" s="62">
        <v>2024</v>
      </c>
      <c r="D1801" s="151">
        <v>3325.4813560000002</v>
      </c>
    </row>
    <row r="1802" spans="1:4" x14ac:dyDescent="0.3">
      <c r="A1802" t="s">
        <v>146</v>
      </c>
      <c r="B1802" t="s">
        <v>147</v>
      </c>
      <c r="C1802" s="62">
        <v>2024</v>
      </c>
      <c r="D1802" s="151">
        <v>3226.254805</v>
      </c>
    </row>
    <row r="1803" spans="1:4" x14ac:dyDescent="0.3">
      <c r="A1803" s="62" t="s">
        <v>552</v>
      </c>
      <c r="B1803" s="62" t="s">
        <v>147</v>
      </c>
      <c r="C1803" s="62">
        <v>2022</v>
      </c>
      <c r="D1803" s="154">
        <v>3043.375082</v>
      </c>
    </row>
    <row r="1804" spans="1:4" x14ac:dyDescent="0.3">
      <c r="A1804" s="62" t="s">
        <v>847</v>
      </c>
      <c r="B1804" s="62" t="s">
        <v>147</v>
      </c>
      <c r="C1804" s="62">
        <v>2017</v>
      </c>
      <c r="D1804" s="154">
        <v>2876.9727799999996</v>
      </c>
    </row>
    <row r="1805" spans="1:4" x14ac:dyDescent="0.3">
      <c r="A1805" t="s">
        <v>231</v>
      </c>
      <c r="B1805" t="s">
        <v>147</v>
      </c>
      <c r="C1805" s="62">
        <v>2022</v>
      </c>
      <c r="D1805" s="151">
        <v>2748.8548430000001</v>
      </c>
    </row>
    <row r="1806" spans="1:4" x14ac:dyDescent="0.3">
      <c r="A1806" t="s">
        <v>360</v>
      </c>
      <c r="B1806" t="s">
        <v>147</v>
      </c>
      <c r="C1806" s="62">
        <v>2021</v>
      </c>
      <c r="D1806" s="151">
        <v>2567.0666470000001</v>
      </c>
    </row>
    <row r="1807" spans="1:4" x14ac:dyDescent="0.3">
      <c r="A1807" s="62" t="s">
        <v>847</v>
      </c>
      <c r="B1807" s="62" t="s">
        <v>147</v>
      </c>
      <c r="C1807" s="62">
        <v>2019</v>
      </c>
      <c r="D1807" s="154">
        <v>2337.0535</v>
      </c>
    </row>
    <row r="1808" spans="1:4" x14ac:dyDescent="0.3">
      <c r="A1808" s="62" t="s">
        <v>250</v>
      </c>
      <c r="B1808" s="62" t="s">
        <v>147</v>
      </c>
      <c r="C1808" s="62">
        <v>2020</v>
      </c>
      <c r="D1808" s="154">
        <v>2240.625</v>
      </c>
    </row>
    <row r="1809" spans="1:4" x14ac:dyDescent="0.3">
      <c r="A1809" s="62" t="s">
        <v>248</v>
      </c>
      <c r="B1809" s="62" t="s">
        <v>147</v>
      </c>
      <c r="C1809" s="62">
        <v>2015</v>
      </c>
      <c r="D1809" s="154">
        <v>2193.2330000000002</v>
      </c>
    </row>
    <row r="1810" spans="1:4" x14ac:dyDescent="0.3">
      <c r="A1810" s="62" t="s">
        <v>250</v>
      </c>
      <c r="B1810" s="62" t="s">
        <v>147</v>
      </c>
      <c r="C1810" s="62">
        <v>2022</v>
      </c>
      <c r="D1810" s="154">
        <v>2138.6476669999997</v>
      </c>
    </row>
    <row r="1811" spans="1:4" x14ac:dyDescent="0.3">
      <c r="A1811" s="62" t="s">
        <v>11</v>
      </c>
      <c r="B1811" s="62" t="s">
        <v>147</v>
      </c>
      <c r="C1811" s="62">
        <v>2020</v>
      </c>
      <c r="D1811" s="154">
        <v>2120.7927810000001</v>
      </c>
    </row>
    <row r="1812" spans="1:4" x14ac:dyDescent="0.3">
      <c r="A1812" s="62" t="s">
        <v>465</v>
      </c>
      <c r="B1812" s="62" t="s">
        <v>147</v>
      </c>
      <c r="C1812" s="62">
        <v>2021</v>
      </c>
      <c r="D1812" s="154">
        <v>2066.720143</v>
      </c>
    </row>
    <row r="1813" spans="1:4" x14ac:dyDescent="0.3">
      <c r="A1813" s="62" t="s">
        <v>455</v>
      </c>
      <c r="B1813" s="62" t="s">
        <v>147</v>
      </c>
      <c r="C1813" s="62">
        <v>2017</v>
      </c>
      <c r="D1813" s="154">
        <v>2042.826</v>
      </c>
    </row>
    <row r="1814" spans="1:4" x14ac:dyDescent="0.3">
      <c r="A1814" s="62" t="s">
        <v>455</v>
      </c>
      <c r="B1814" s="62" t="s">
        <v>147</v>
      </c>
      <c r="C1814" s="62">
        <v>2020</v>
      </c>
      <c r="D1814" s="154">
        <v>1931.7863049999999</v>
      </c>
    </row>
    <row r="1815" spans="1:4" x14ac:dyDescent="0.3">
      <c r="A1815" t="s">
        <v>253</v>
      </c>
      <c r="B1815" t="s">
        <v>147</v>
      </c>
      <c r="C1815" s="62">
        <v>2022</v>
      </c>
      <c r="D1815" s="151">
        <v>1827.4537949999999</v>
      </c>
    </row>
    <row r="1816" spans="1:4" x14ac:dyDescent="0.3">
      <c r="A1816" t="s">
        <v>352</v>
      </c>
      <c r="B1816" t="s">
        <v>147</v>
      </c>
      <c r="C1816" s="62">
        <v>2020</v>
      </c>
      <c r="D1816" s="151">
        <v>1708.255658</v>
      </c>
    </row>
    <row r="1817" spans="1:4" x14ac:dyDescent="0.3">
      <c r="A1817" t="s">
        <v>360</v>
      </c>
      <c r="B1817" t="s">
        <v>147</v>
      </c>
      <c r="C1817" s="62">
        <v>2020</v>
      </c>
      <c r="D1817" s="151">
        <v>1646.446332</v>
      </c>
    </row>
    <row r="1818" spans="1:4" x14ac:dyDescent="0.3">
      <c r="A1818" s="62" t="s">
        <v>847</v>
      </c>
      <c r="B1818" s="62" t="s">
        <v>147</v>
      </c>
      <c r="C1818" s="62">
        <v>2018</v>
      </c>
      <c r="D1818" s="154">
        <v>1644.27</v>
      </c>
    </row>
    <row r="1819" spans="1:4" x14ac:dyDescent="0.3">
      <c r="A1819" s="62" t="s">
        <v>455</v>
      </c>
      <c r="B1819" s="62" t="s">
        <v>147</v>
      </c>
      <c r="C1819" s="62">
        <v>2021</v>
      </c>
      <c r="D1819" s="154">
        <v>1558.3947900000001</v>
      </c>
    </row>
    <row r="1820" spans="1:4" x14ac:dyDescent="0.3">
      <c r="A1820" s="62" t="s">
        <v>248</v>
      </c>
      <c r="B1820" s="62" t="s">
        <v>147</v>
      </c>
      <c r="C1820" s="62">
        <v>2022</v>
      </c>
      <c r="D1820" s="154">
        <v>1542.4038719999999</v>
      </c>
    </row>
    <row r="1821" spans="1:4" x14ac:dyDescent="0.3">
      <c r="A1821" t="s">
        <v>180</v>
      </c>
      <c r="B1821" t="s">
        <v>147</v>
      </c>
      <c r="C1821" s="62">
        <v>2019</v>
      </c>
      <c r="D1821" s="151">
        <v>1513.0311669999999</v>
      </c>
    </row>
    <row r="1822" spans="1:4" x14ac:dyDescent="0.3">
      <c r="A1822" t="s">
        <v>270</v>
      </c>
      <c r="B1822" t="s">
        <v>147</v>
      </c>
      <c r="C1822" s="62">
        <v>2022</v>
      </c>
      <c r="D1822" s="151">
        <v>1327.9337919999998</v>
      </c>
    </row>
    <row r="1823" spans="1:4" x14ac:dyDescent="0.3">
      <c r="A1823" t="s">
        <v>426</v>
      </c>
      <c r="B1823" t="s">
        <v>147</v>
      </c>
      <c r="C1823" s="62">
        <v>2020</v>
      </c>
      <c r="D1823" s="151">
        <v>1148.3579999999999</v>
      </c>
    </row>
    <row r="1824" spans="1:4" x14ac:dyDescent="0.3">
      <c r="A1824" s="62" t="s">
        <v>250</v>
      </c>
      <c r="B1824" s="62" t="s">
        <v>147</v>
      </c>
      <c r="C1824" s="62">
        <v>2021</v>
      </c>
      <c r="D1824" s="154">
        <v>1102.2990530000002</v>
      </c>
    </row>
    <row r="1825" spans="1:4" x14ac:dyDescent="0.3">
      <c r="A1825" s="62" t="s">
        <v>11</v>
      </c>
      <c r="B1825" s="62" t="s">
        <v>147</v>
      </c>
      <c r="C1825" s="62">
        <v>2022</v>
      </c>
      <c r="D1825" s="154">
        <v>980.473251</v>
      </c>
    </row>
    <row r="1826" spans="1:4" x14ac:dyDescent="0.3">
      <c r="A1826" s="62" t="s">
        <v>11</v>
      </c>
      <c r="B1826" s="62" t="s">
        <v>147</v>
      </c>
      <c r="C1826" s="62">
        <v>2019</v>
      </c>
      <c r="D1826" s="154">
        <v>937.68600000000004</v>
      </c>
    </row>
    <row r="1827" spans="1:4" x14ac:dyDescent="0.3">
      <c r="A1827" s="62" t="s">
        <v>248</v>
      </c>
      <c r="B1827" s="62" t="s">
        <v>147</v>
      </c>
      <c r="C1827" s="62">
        <v>2020</v>
      </c>
      <c r="D1827" s="154">
        <v>891.89645700000005</v>
      </c>
    </row>
    <row r="1828" spans="1:4" x14ac:dyDescent="0.3">
      <c r="A1828" t="s">
        <v>352</v>
      </c>
      <c r="B1828" t="s">
        <v>147</v>
      </c>
      <c r="C1828" s="62">
        <v>2019</v>
      </c>
      <c r="D1828" s="151">
        <v>823.94799999999998</v>
      </c>
    </row>
    <row r="1829" spans="1:4" x14ac:dyDescent="0.3">
      <c r="A1829" t="s">
        <v>253</v>
      </c>
      <c r="B1829" t="s">
        <v>147</v>
      </c>
      <c r="C1829" s="62">
        <v>2021</v>
      </c>
      <c r="D1829" s="151">
        <v>816.47950000000003</v>
      </c>
    </row>
    <row r="1830" spans="1:4" x14ac:dyDescent="0.3">
      <c r="A1830" t="s">
        <v>352</v>
      </c>
      <c r="B1830" t="s">
        <v>147</v>
      </c>
      <c r="C1830" s="62">
        <v>2018</v>
      </c>
      <c r="D1830" s="151">
        <v>798.19</v>
      </c>
    </row>
    <row r="1831" spans="1:4" x14ac:dyDescent="0.3">
      <c r="A1831" s="62" t="s">
        <v>250</v>
      </c>
      <c r="B1831" s="62" t="s">
        <v>147</v>
      </c>
      <c r="C1831" s="62">
        <v>2023</v>
      </c>
      <c r="D1831" s="154">
        <v>791.56640099999993</v>
      </c>
    </row>
    <row r="1832" spans="1:4" x14ac:dyDescent="0.3">
      <c r="A1832" s="62" t="s">
        <v>250</v>
      </c>
      <c r="B1832" s="62" t="s">
        <v>147</v>
      </c>
      <c r="C1832" s="62">
        <v>2024</v>
      </c>
      <c r="D1832" s="154">
        <v>758.51986199999999</v>
      </c>
    </row>
    <row r="1833" spans="1:4" x14ac:dyDescent="0.3">
      <c r="A1833" t="s">
        <v>352</v>
      </c>
      <c r="B1833" t="s">
        <v>147</v>
      </c>
      <c r="C1833" s="62">
        <v>2021</v>
      </c>
      <c r="D1833" s="151">
        <v>748.33146099999999</v>
      </c>
    </row>
    <row r="1834" spans="1:4" x14ac:dyDescent="0.3">
      <c r="A1834" s="62" t="s">
        <v>248</v>
      </c>
      <c r="B1834" s="62" t="s">
        <v>147</v>
      </c>
      <c r="C1834" s="62">
        <v>2018</v>
      </c>
      <c r="D1834" s="154">
        <v>729.46299999999997</v>
      </c>
    </row>
    <row r="1835" spans="1:4" x14ac:dyDescent="0.3">
      <c r="A1835" t="s">
        <v>352</v>
      </c>
      <c r="B1835" t="s">
        <v>147</v>
      </c>
      <c r="C1835" s="62">
        <v>2013</v>
      </c>
      <c r="D1835" s="151">
        <v>687.66</v>
      </c>
    </row>
    <row r="1836" spans="1:4" x14ac:dyDescent="0.3">
      <c r="A1836" t="s">
        <v>426</v>
      </c>
      <c r="B1836" t="s">
        <v>147</v>
      </c>
      <c r="C1836" s="62">
        <v>2019</v>
      </c>
      <c r="D1836" s="151">
        <v>673.79300000000001</v>
      </c>
    </row>
    <row r="1837" spans="1:4" x14ac:dyDescent="0.3">
      <c r="A1837" s="62" t="s">
        <v>847</v>
      </c>
      <c r="B1837" s="62" t="s">
        <v>147</v>
      </c>
      <c r="C1837" s="62">
        <v>2024</v>
      </c>
      <c r="D1837" s="154">
        <v>642.235952</v>
      </c>
    </row>
    <row r="1838" spans="1:4" x14ac:dyDescent="0.3">
      <c r="A1838" s="62" t="s">
        <v>250</v>
      </c>
      <c r="B1838" s="62" t="s">
        <v>147</v>
      </c>
      <c r="C1838" s="62">
        <v>2019</v>
      </c>
      <c r="D1838" s="154">
        <v>572.92849999999999</v>
      </c>
    </row>
    <row r="1839" spans="1:4" x14ac:dyDescent="0.3">
      <c r="A1839" s="62" t="s">
        <v>248</v>
      </c>
      <c r="B1839" s="62" t="s">
        <v>147</v>
      </c>
      <c r="C1839" s="62">
        <v>2023</v>
      </c>
      <c r="D1839" s="154">
        <v>547.02983200000006</v>
      </c>
    </row>
    <row r="1840" spans="1:4" x14ac:dyDescent="0.3">
      <c r="A1840" t="s">
        <v>202</v>
      </c>
      <c r="B1840" t="s">
        <v>147</v>
      </c>
      <c r="C1840" s="62">
        <v>2023</v>
      </c>
      <c r="D1840" s="151">
        <v>541.86466599999994</v>
      </c>
    </row>
    <row r="1841" spans="1:4" x14ac:dyDescent="0.3">
      <c r="A1841" s="62" t="s">
        <v>248</v>
      </c>
      <c r="B1841" s="62" t="s">
        <v>147</v>
      </c>
      <c r="C1841" s="62">
        <v>2024</v>
      </c>
      <c r="D1841" s="154">
        <v>519.455735</v>
      </c>
    </row>
    <row r="1842" spans="1:4" x14ac:dyDescent="0.3">
      <c r="A1842" s="62" t="s">
        <v>248</v>
      </c>
      <c r="B1842" s="62" t="s">
        <v>147</v>
      </c>
      <c r="C1842" s="62">
        <v>2016</v>
      </c>
      <c r="D1842" s="154">
        <v>513.83500000000004</v>
      </c>
    </row>
    <row r="1843" spans="1:4" x14ac:dyDescent="0.3">
      <c r="A1843" t="s">
        <v>352</v>
      </c>
      <c r="B1843" t="s">
        <v>147</v>
      </c>
      <c r="C1843" s="62">
        <v>2017</v>
      </c>
      <c r="D1843" s="151">
        <v>491.27</v>
      </c>
    </row>
    <row r="1844" spans="1:4" x14ac:dyDescent="0.3">
      <c r="A1844" t="s">
        <v>441</v>
      </c>
      <c r="B1844" t="s">
        <v>147</v>
      </c>
      <c r="C1844" s="62">
        <v>2021</v>
      </c>
      <c r="D1844" s="151">
        <v>463.358</v>
      </c>
    </row>
    <row r="1845" spans="1:4" x14ac:dyDescent="0.3">
      <c r="A1845" t="s">
        <v>202</v>
      </c>
      <c r="B1845" t="s">
        <v>147</v>
      </c>
      <c r="C1845" s="62">
        <v>2019</v>
      </c>
      <c r="D1845" s="151">
        <v>307.58699999999999</v>
      </c>
    </row>
    <row r="1846" spans="1:4" x14ac:dyDescent="0.3">
      <c r="A1846" t="s">
        <v>352</v>
      </c>
      <c r="B1846" t="s">
        <v>147</v>
      </c>
      <c r="C1846" s="62">
        <v>2014</v>
      </c>
      <c r="D1846" s="151">
        <v>302.65600000000001</v>
      </c>
    </row>
    <row r="1847" spans="1:4" x14ac:dyDescent="0.3">
      <c r="A1847" t="s">
        <v>496</v>
      </c>
      <c r="B1847" t="s">
        <v>147</v>
      </c>
      <c r="C1847" s="62">
        <v>2021</v>
      </c>
      <c r="D1847" s="151">
        <v>251.28116200000002</v>
      </c>
    </row>
    <row r="1848" spans="1:4" x14ac:dyDescent="0.3">
      <c r="A1848" t="s">
        <v>352</v>
      </c>
      <c r="B1848" t="s">
        <v>147</v>
      </c>
      <c r="C1848" s="62">
        <v>2016</v>
      </c>
      <c r="D1848" s="151">
        <v>166.03399999999999</v>
      </c>
    </row>
    <row r="1849" spans="1:4" x14ac:dyDescent="0.3">
      <c r="A1849" s="62" t="s">
        <v>465</v>
      </c>
      <c r="B1849" s="62" t="s">
        <v>147</v>
      </c>
      <c r="C1849" s="62">
        <v>2019</v>
      </c>
      <c r="D1849" s="154">
        <v>162.72749999999999</v>
      </c>
    </row>
    <row r="1850" spans="1:4" x14ac:dyDescent="0.3">
      <c r="A1850" s="62" t="s">
        <v>248</v>
      </c>
      <c r="B1850" s="62" t="s">
        <v>147</v>
      </c>
      <c r="C1850" s="62">
        <v>2014</v>
      </c>
      <c r="D1850" s="154">
        <v>146.03200000000001</v>
      </c>
    </row>
    <row r="1851" spans="1:4" x14ac:dyDescent="0.3">
      <c r="A1851" t="s">
        <v>202</v>
      </c>
      <c r="B1851" t="s">
        <v>147</v>
      </c>
      <c r="C1851" s="62">
        <v>2024</v>
      </c>
      <c r="D1851" s="151">
        <v>134.666</v>
      </c>
    </row>
    <row r="1852" spans="1:4" x14ac:dyDescent="0.3">
      <c r="A1852" s="62" t="s">
        <v>248</v>
      </c>
      <c r="B1852" s="62" t="s">
        <v>147</v>
      </c>
      <c r="C1852" s="62">
        <v>2017</v>
      </c>
      <c r="D1852" s="154">
        <v>68.954999999999998</v>
      </c>
    </row>
    <row r="1853" spans="1:4" x14ac:dyDescent="0.3">
      <c r="A1853" t="s">
        <v>441</v>
      </c>
      <c r="B1853" t="s">
        <v>147</v>
      </c>
      <c r="C1853" s="62">
        <v>2024</v>
      </c>
      <c r="D1853" s="151">
        <v>58.272404000000002</v>
      </c>
    </row>
    <row r="1854" spans="1:4" x14ac:dyDescent="0.3">
      <c r="A1854" s="62" t="s">
        <v>455</v>
      </c>
      <c r="B1854" s="62" t="s">
        <v>147</v>
      </c>
      <c r="C1854" s="62">
        <v>2016</v>
      </c>
      <c r="D1854" s="154">
        <v>49.488999999999997</v>
      </c>
    </row>
    <row r="1855" spans="1:4" x14ac:dyDescent="0.3">
      <c r="A1855" t="s">
        <v>253</v>
      </c>
      <c r="B1855" t="s">
        <v>147</v>
      </c>
      <c r="C1855" s="62">
        <v>2023</v>
      </c>
      <c r="D1855" s="151">
        <v>48.621707999999998</v>
      </c>
    </row>
    <row r="1856" spans="1:4" x14ac:dyDescent="0.3">
      <c r="A1856" t="s">
        <v>350</v>
      </c>
      <c r="B1856" t="s">
        <v>147</v>
      </c>
      <c r="C1856" s="62">
        <v>2022</v>
      </c>
      <c r="D1856" s="151">
        <v>41.232819999999997</v>
      </c>
    </row>
    <row r="1857" spans="1:4" x14ac:dyDescent="0.3">
      <c r="A1857" t="s">
        <v>352</v>
      </c>
      <c r="B1857" t="s">
        <v>147</v>
      </c>
      <c r="C1857" s="62">
        <v>2022</v>
      </c>
      <c r="D1857" s="151">
        <v>16.475536999999999</v>
      </c>
    </row>
    <row r="1858" spans="1:4" x14ac:dyDescent="0.3">
      <c r="A1858" t="s">
        <v>360</v>
      </c>
      <c r="B1858" t="s">
        <v>147</v>
      </c>
      <c r="C1858" s="62">
        <v>2022</v>
      </c>
      <c r="D1858" s="151">
        <v>12.892543</v>
      </c>
    </row>
    <row r="1859" spans="1:4" x14ac:dyDescent="0.3">
      <c r="A1859" t="s">
        <v>350</v>
      </c>
      <c r="B1859" t="s">
        <v>147</v>
      </c>
      <c r="C1859" s="62">
        <v>2023</v>
      </c>
      <c r="D1859" s="151">
        <v>8.4819999999999993</v>
      </c>
    </row>
    <row r="1860" spans="1:4" x14ac:dyDescent="0.3">
      <c r="A1860" t="s">
        <v>426</v>
      </c>
      <c r="B1860" t="s">
        <v>147</v>
      </c>
      <c r="C1860" s="62">
        <v>2021</v>
      </c>
      <c r="D1860" s="151">
        <v>3.6640000000000001</v>
      </c>
    </row>
    <row r="1861" spans="1:4" x14ac:dyDescent="0.3">
      <c r="A1861" t="s">
        <v>6</v>
      </c>
      <c r="B1861" t="s">
        <v>7</v>
      </c>
      <c r="C1861" s="62">
        <v>2022</v>
      </c>
      <c r="D1861" s="151">
        <v>242382.20122299998</v>
      </c>
    </row>
    <row r="1862" spans="1:4" x14ac:dyDescent="0.3">
      <c r="A1862" t="s">
        <v>6</v>
      </c>
      <c r="B1862" t="s">
        <v>7</v>
      </c>
      <c r="C1862" s="62">
        <v>2021</v>
      </c>
      <c r="D1862" s="151">
        <v>202776.42661199998</v>
      </c>
    </row>
    <row r="1863" spans="1:4" x14ac:dyDescent="0.3">
      <c r="A1863" t="s">
        <v>6</v>
      </c>
      <c r="B1863" t="s">
        <v>7</v>
      </c>
      <c r="C1863" s="62">
        <v>2018</v>
      </c>
      <c r="D1863" s="151">
        <v>146195.18311799999</v>
      </c>
    </row>
    <row r="1864" spans="1:4" x14ac:dyDescent="0.3">
      <c r="A1864" t="s">
        <v>6</v>
      </c>
      <c r="B1864" t="s">
        <v>7</v>
      </c>
      <c r="C1864" s="62">
        <v>2023</v>
      </c>
      <c r="D1864" s="151">
        <v>134512.92872900001</v>
      </c>
    </row>
    <row r="1865" spans="1:4" x14ac:dyDescent="0.3">
      <c r="A1865" t="s">
        <v>6</v>
      </c>
      <c r="B1865" t="s">
        <v>7</v>
      </c>
      <c r="C1865" s="62">
        <v>2020</v>
      </c>
      <c r="D1865" s="151">
        <v>130234.84542299999</v>
      </c>
    </row>
    <row r="1866" spans="1:4" x14ac:dyDescent="0.3">
      <c r="A1866" t="s">
        <v>6</v>
      </c>
      <c r="B1866" t="s">
        <v>7</v>
      </c>
      <c r="C1866" s="62">
        <v>2019</v>
      </c>
      <c r="D1866" s="151">
        <v>118845.81286399999</v>
      </c>
    </row>
    <row r="1867" spans="1:4" x14ac:dyDescent="0.3">
      <c r="A1867" t="s">
        <v>6</v>
      </c>
      <c r="B1867" t="s">
        <v>7</v>
      </c>
      <c r="C1867" s="62">
        <v>2024</v>
      </c>
      <c r="D1867" s="151">
        <v>88872.481581</v>
      </c>
    </row>
    <row r="1868" spans="1:4" x14ac:dyDescent="0.3">
      <c r="A1868" t="s">
        <v>6</v>
      </c>
      <c r="B1868" t="s">
        <v>7</v>
      </c>
      <c r="C1868" s="62">
        <v>2017</v>
      </c>
      <c r="D1868" s="151">
        <v>75683.232999999993</v>
      </c>
    </row>
    <row r="1869" spans="1:4" x14ac:dyDescent="0.3">
      <c r="A1869" t="s">
        <v>65</v>
      </c>
      <c r="B1869" t="s">
        <v>7</v>
      </c>
      <c r="C1869" s="62">
        <v>2017</v>
      </c>
      <c r="D1869" s="151">
        <v>64977.422378000003</v>
      </c>
    </row>
    <row r="1870" spans="1:4" x14ac:dyDescent="0.3">
      <c r="A1870" t="s">
        <v>65</v>
      </c>
      <c r="B1870" t="s">
        <v>7</v>
      </c>
      <c r="C1870" s="62">
        <v>2021</v>
      </c>
      <c r="D1870" s="151">
        <v>62423.516893</v>
      </c>
    </row>
    <row r="1871" spans="1:4" x14ac:dyDescent="0.3">
      <c r="A1871" t="s">
        <v>65</v>
      </c>
      <c r="B1871" t="s">
        <v>7</v>
      </c>
      <c r="C1871" s="62">
        <v>2022</v>
      </c>
      <c r="D1871" s="151">
        <v>52049.270414999999</v>
      </c>
    </row>
    <row r="1872" spans="1:4" x14ac:dyDescent="0.3">
      <c r="A1872" t="s">
        <v>65</v>
      </c>
      <c r="B1872" t="s">
        <v>7</v>
      </c>
      <c r="C1872" s="62">
        <v>2018</v>
      </c>
      <c r="D1872" s="151">
        <v>47039.621832999997</v>
      </c>
    </row>
    <row r="1873" spans="1:4" x14ac:dyDescent="0.3">
      <c r="A1873" t="s">
        <v>65</v>
      </c>
      <c r="B1873" t="s">
        <v>7</v>
      </c>
      <c r="C1873" s="62">
        <v>2019</v>
      </c>
      <c r="D1873" s="151">
        <v>35730.500667000008</v>
      </c>
    </row>
    <row r="1874" spans="1:4" x14ac:dyDescent="0.3">
      <c r="A1874" t="s">
        <v>65</v>
      </c>
      <c r="B1874" t="s">
        <v>7</v>
      </c>
      <c r="C1874" s="62">
        <v>2016</v>
      </c>
      <c r="D1874" s="151">
        <v>31745.942500000001</v>
      </c>
    </row>
    <row r="1875" spans="1:4" x14ac:dyDescent="0.3">
      <c r="A1875" t="s">
        <v>6</v>
      </c>
      <c r="B1875" t="s">
        <v>7</v>
      </c>
      <c r="C1875" s="62">
        <v>2015</v>
      </c>
      <c r="D1875" s="151">
        <v>26406.576000000001</v>
      </c>
    </row>
    <row r="1876" spans="1:4" x14ac:dyDescent="0.3">
      <c r="A1876" t="s">
        <v>6</v>
      </c>
      <c r="B1876" t="s">
        <v>7</v>
      </c>
      <c r="C1876" s="62">
        <v>2016</v>
      </c>
      <c r="D1876" s="151">
        <v>20803.7045</v>
      </c>
    </row>
    <row r="1877" spans="1:4" x14ac:dyDescent="0.3">
      <c r="A1877" t="s">
        <v>65</v>
      </c>
      <c r="B1877" t="s">
        <v>7</v>
      </c>
      <c r="C1877" s="62">
        <v>2015</v>
      </c>
      <c r="D1877" s="151">
        <v>13795.556500000001</v>
      </c>
    </row>
    <row r="1878" spans="1:4" x14ac:dyDescent="0.3">
      <c r="A1878" t="s">
        <v>65</v>
      </c>
      <c r="B1878" t="s">
        <v>7</v>
      </c>
      <c r="C1878" s="62">
        <v>2020</v>
      </c>
      <c r="D1878" s="151">
        <v>13662.201696</v>
      </c>
    </row>
    <row r="1879" spans="1:4" x14ac:dyDescent="0.3">
      <c r="A1879" t="s">
        <v>65</v>
      </c>
      <c r="B1879" t="s">
        <v>7</v>
      </c>
      <c r="C1879" s="62">
        <v>2023</v>
      </c>
      <c r="D1879" s="151">
        <v>8012.1250800000007</v>
      </c>
    </row>
    <row r="1880" spans="1:4" x14ac:dyDescent="0.3">
      <c r="A1880" t="s">
        <v>6</v>
      </c>
      <c r="B1880" t="s">
        <v>7</v>
      </c>
      <c r="C1880" s="62">
        <v>2014</v>
      </c>
      <c r="D1880" s="151">
        <v>7911.3305</v>
      </c>
    </row>
    <row r="1881" spans="1:4" x14ac:dyDescent="0.3">
      <c r="A1881" t="s">
        <v>65</v>
      </c>
      <c r="B1881" t="s">
        <v>7</v>
      </c>
      <c r="C1881" s="62">
        <v>2024</v>
      </c>
      <c r="D1881" s="151">
        <v>5758.199756</v>
      </c>
    </row>
    <row r="1882" spans="1:4" x14ac:dyDescent="0.3">
      <c r="A1882" t="s">
        <v>65</v>
      </c>
      <c r="B1882" t="s">
        <v>7</v>
      </c>
      <c r="C1882" s="62">
        <v>2014</v>
      </c>
      <c r="D1882" s="151">
        <v>4467.6260000000002</v>
      </c>
    </row>
    <row r="1883" spans="1:4" x14ac:dyDescent="0.3">
      <c r="A1883" t="s">
        <v>65</v>
      </c>
      <c r="B1883" t="s">
        <v>7</v>
      </c>
      <c r="C1883" s="62">
        <v>2013</v>
      </c>
      <c r="D1883" s="151">
        <v>223.30600000000001</v>
      </c>
    </row>
    <row r="1884" spans="1:4" x14ac:dyDescent="0.3">
      <c r="A1884" s="62" t="s">
        <v>805</v>
      </c>
      <c r="B1884" s="62" t="s">
        <v>23</v>
      </c>
      <c r="C1884" s="62">
        <v>2024</v>
      </c>
      <c r="D1884" s="154">
        <v>6956.3667189999996</v>
      </c>
    </row>
    <row r="1885" spans="1:4" x14ac:dyDescent="0.3">
      <c r="A1885" s="62" t="s">
        <v>819</v>
      </c>
      <c r="B1885" s="62" t="s">
        <v>23</v>
      </c>
      <c r="C1885" s="62">
        <v>2024</v>
      </c>
      <c r="D1885" s="154">
        <v>1967.8</v>
      </c>
    </row>
    <row r="1886" spans="1:4" x14ac:dyDescent="0.3">
      <c r="A1886" s="62" t="s">
        <v>836</v>
      </c>
      <c r="B1886" s="62" t="s">
        <v>23</v>
      </c>
      <c r="C1886" s="62">
        <v>2024</v>
      </c>
      <c r="D1886" s="154">
        <v>854.79518200000007</v>
      </c>
    </row>
    <row r="1887" spans="1:4" x14ac:dyDescent="0.3">
      <c r="A1887" t="s">
        <v>846</v>
      </c>
      <c r="B1887" s="62" t="s">
        <v>23</v>
      </c>
      <c r="C1887" s="62">
        <v>2024</v>
      </c>
      <c r="D1887" s="151">
        <v>637.86706700000002</v>
      </c>
    </row>
    <row r="1888" spans="1:4" x14ac:dyDescent="0.3">
      <c r="A1888" s="62" t="s">
        <v>858</v>
      </c>
      <c r="B1888" s="62" t="s">
        <v>23</v>
      </c>
      <c r="C1888" s="62">
        <v>2024</v>
      </c>
      <c r="D1888" s="154">
        <v>509.1</v>
      </c>
    </row>
    <row r="1889" spans="1:4" x14ac:dyDescent="0.3">
      <c r="A1889" s="62" t="s">
        <v>876</v>
      </c>
      <c r="B1889" s="62" t="s">
        <v>23</v>
      </c>
      <c r="C1889" s="62">
        <v>2024</v>
      </c>
      <c r="D1889" s="154">
        <v>302.7</v>
      </c>
    </row>
    <row r="1890" spans="1:4" x14ac:dyDescent="0.3">
      <c r="A1890" t="s">
        <v>883</v>
      </c>
      <c r="B1890" s="62" t="s">
        <v>23</v>
      </c>
      <c r="C1890" s="62">
        <v>2024</v>
      </c>
      <c r="D1890" s="151">
        <v>213.126</v>
      </c>
    </row>
    <row r="1891" spans="1:4" x14ac:dyDescent="0.3">
      <c r="A1891" s="62" t="s">
        <v>895</v>
      </c>
      <c r="B1891" s="62" t="s">
        <v>23</v>
      </c>
      <c r="C1891" s="62">
        <v>2024</v>
      </c>
      <c r="D1891" s="154">
        <v>183.53399999999999</v>
      </c>
    </row>
    <row r="1892" spans="1:4" x14ac:dyDescent="0.3">
      <c r="A1892" s="62" t="s">
        <v>905</v>
      </c>
      <c r="B1892" s="62" t="s">
        <v>23</v>
      </c>
      <c r="C1892" s="62">
        <v>2024</v>
      </c>
      <c r="D1892" s="154">
        <v>111.81</v>
      </c>
    </row>
    <row r="1893" spans="1:4" x14ac:dyDescent="0.3">
      <c r="A1893" t="s">
        <v>140</v>
      </c>
      <c r="B1893" t="s">
        <v>141</v>
      </c>
      <c r="C1893" s="62">
        <v>2019</v>
      </c>
      <c r="D1893" s="151">
        <v>64774.918953</v>
      </c>
    </row>
    <row r="1894" spans="1:4" x14ac:dyDescent="0.3">
      <c r="A1894" t="s">
        <v>140</v>
      </c>
      <c r="B1894" t="s">
        <v>141</v>
      </c>
      <c r="C1894" s="62">
        <v>2020</v>
      </c>
      <c r="D1894" s="151">
        <v>48347.897494999997</v>
      </c>
    </row>
    <row r="1895" spans="1:4" x14ac:dyDescent="0.3">
      <c r="A1895" t="s">
        <v>140</v>
      </c>
      <c r="B1895" t="s">
        <v>141</v>
      </c>
      <c r="C1895" s="62">
        <v>2021</v>
      </c>
      <c r="D1895" s="151">
        <v>39439.700380999995</v>
      </c>
    </row>
    <row r="1896" spans="1:4" x14ac:dyDescent="0.3">
      <c r="A1896" t="s">
        <v>140</v>
      </c>
      <c r="B1896" t="s">
        <v>141</v>
      </c>
      <c r="C1896" s="62">
        <v>2018</v>
      </c>
      <c r="D1896" s="151">
        <v>33883.775167</v>
      </c>
    </row>
    <row r="1897" spans="1:4" x14ac:dyDescent="0.3">
      <c r="A1897" t="s">
        <v>140</v>
      </c>
      <c r="B1897" t="s">
        <v>141</v>
      </c>
      <c r="C1897" s="62">
        <v>2022</v>
      </c>
      <c r="D1897" s="151">
        <v>12938.849789999998</v>
      </c>
    </row>
    <row r="1898" spans="1:4" x14ac:dyDescent="0.3">
      <c r="A1898" t="s">
        <v>200</v>
      </c>
      <c r="B1898" t="s">
        <v>141</v>
      </c>
      <c r="C1898" s="62">
        <v>2022</v>
      </c>
      <c r="D1898" s="151">
        <v>4931.006061</v>
      </c>
    </row>
    <row r="1899" spans="1:4" x14ac:dyDescent="0.3">
      <c r="A1899" s="62" t="s">
        <v>453</v>
      </c>
      <c r="B1899" s="62" t="s">
        <v>141</v>
      </c>
      <c r="C1899" s="62">
        <v>2018</v>
      </c>
      <c r="D1899" s="154">
        <v>4102.0870000000004</v>
      </c>
    </row>
    <row r="1900" spans="1:4" x14ac:dyDescent="0.3">
      <c r="A1900" t="s">
        <v>200</v>
      </c>
      <c r="B1900" t="s">
        <v>141</v>
      </c>
      <c r="C1900" s="62">
        <v>2021</v>
      </c>
      <c r="D1900" s="151">
        <v>4060.2510440000001</v>
      </c>
    </row>
    <row r="1901" spans="1:4" x14ac:dyDescent="0.3">
      <c r="A1901" t="s">
        <v>200</v>
      </c>
      <c r="B1901" t="s">
        <v>141</v>
      </c>
      <c r="C1901" s="62">
        <v>2023</v>
      </c>
      <c r="D1901" s="151">
        <v>3247.4934169999997</v>
      </c>
    </row>
    <row r="1902" spans="1:4" x14ac:dyDescent="0.3">
      <c r="A1902" t="s">
        <v>140</v>
      </c>
      <c r="B1902" t="s">
        <v>141</v>
      </c>
      <c r="C1902" s="62">
        <v>2023</v>
      </c>
      <c r="D1902" s="151">
        <v>3143.1010000000001</v>
      </c>
    </row>
    <row r="1903" spans="1:4" x14ac:dyDescent="0.3">
      <c r="A1903" t="s">
        <v>140</v>
      </c>
      <c r="B1903" t="s">
        <v>141</v>
      </c>
      <c r="C1903" s="62">
        <v>2017</v>
      </c>
      <c r="D1903" s="151">
        <v>852.38199999999995</v>
      </c>
    </row>
    <row r="1904" spans="1:4" x14ac:dyDescent="0.3">
      <c r="A1904" t="s">
        <v>414</v>
      </c>
      <c r="B1904" t="s">
        <v>141</v>
      </c>
      <c r="C1904" s="62">
        <v>2020</v>
      </c>
      <c r="D1904" s="151">
        <v>106.847455</v>
      </c>
    </row>
    <row r="1905" spans="1:4" x14ac:dyDescent="0.3">
      <c r="A1905" t="s">
        <v>8</v>
      </c>
      <c r="B1905" t="s">
        <v>159</v>
      </c>
      <c r="C1905" s="62">
        <v>2019</v>
      </c>
      <c r="D1905" s="151">
        <v>26078.338</v>
      </c>
    </row>
    <row r="1906" spans="1:4" x14ac:dyDescent="0.3">
      <c r="A1906" t="s">
        <v>8</v>
      </c>
      <c r="B1906" t="s">
        <v>159</v>
      </c>
      <c r="C1906" s="62">
        <v>2018</v>
      </c>
      <c r="D1906" s="151">
        <v>10550.295</v>
      </c>
    </row>
    <row r="1907" spans="1:4" x14ac:dyDescent="0.3">
      <c r="A1907" t="s">
        <v>8</v>
      </c>
      <c r="B1907" t="s">
        <v>159</v>
      </c>
      <c r="C1907" s="62">
        <v>2022</v>
      </c>
      <c r="D1907" s="151">
        <v>9708.6412039999996</v>
      </c>
    </row>
    <row r="1908" spans="1:4" x14ac:dyDescent="0.3">
      <c r="A1908" t="s">
        <v>8</v>
      </c>
      <c r="B1908" t="s">
        <v>159</v>
      </c>
      <c r="C1908" s="62">
        <v>2021</v>
      </c>
      <c r="D1908" s="151">
        <v>7758.136407</v>
      </c>
    </row>
    <row r="1909" spans="1:4" x14ac:dyDescent="0.3">
      <c r="A1909" t="s">
        <v>8</v>
      </c>
      <c r="B1909" t="s">
        <v>159</v>
      </c>
      <c r="C1909" s="62">
        <v>2023</v>
      </c>
      <c r="D1909" s="151">
        <v>6339.1989999999996</v>
      </c>
    </row>
    <row r="1910" spans="1:4" x14ac:dyDescent="0.3">
      <c r="A1910" t="s">
        <v>8</v>
      </c>
      <c r="B1910" t="s">
        <v>159</v>
      </c>
      <c r="C1910" s="62">
        <v>2020</v>
      </c>
      <c r="D1910" s="151">
        <v>3900.7739999999999</v>
      </c>
    </row>
    <row r="1911" spans="1:4" x14ac:dyDescent="0.3">
      <c r="A1911" t="s">
        <v>8</v>
      </c>
      <c r="B1911" t="s">
        <v>159</v>
      </c>
      <c r="C1911" s="62">
        <v>2024</v>
      </c>
      <c r="D1911" s="151">
        <v>3573.6445000000003</v>
      </c>
    </row>
    <row r="1912" spans="1:4" x14ac:dyDescent="0.3">
      <c r="A1912" s="62" t="s">
        <v>649</v>
      </c>
      <c r="B1912" s="62" t="s">
        <v>159</v>
      </c>
      <c r="C1912" s="62">
        <v>2023</v>
      </c>
      <c r="D1912" s="154">
        <v>2015.8710000000001</v>
      </c>
    </row>
    <row r="1913" spans="1:4" x14ac:dyDescent="0.3">
      <c r="A1913" s="62" t="s">
        <v>649</v>
      </c>
      <c r="B1913" s="62" t="s">
        <v>159</v>
      </c>
      <c r="C1913" s="62">
        <v>2024</v>
      </c>
      <c r="D1913" s="154">
        <v>319.17200000000003</v>
      </c>
    </row>
    <row r="1914" spans="1:4" x14ac:dyDescent="0.3">
      <c r="A1914" t="s">
        <v>892</v>
      </c>
      <c r="B1914" t="s">
        <v>68</v>
      </c>
      <c r="C1914" s="62">
        <v>2024</v>
      </c>
      <c r="D1914" s="151">
        <v>189.6885</v>
      </c>
    </row>
    <row r="1915" spans="1:4" x14ac:dyDescent="0.3">
      <c r="A1915" t="s">
        <v>40</v>
      </c>
      <c r="B1915" t="s">
        <v>41</v>
      </c>
      <c r="C1915" s="62">
        <v>2022</v>
      </c>
      <c r="D1915" s="151">
        <v>77289.966357999991</v>
      </c>
    </row>
    <row r="1916" spans="1:4" x14ac:dyDescent="0.3">
      <c r="A1916" t="s">
        <v>40</v>
      </c>
      <c r="B1916" t="s">
        <v>41</v>
      </c>
      <c r="C1916" s="62">
        <v>2019</v>
      </c>
      <c r="D1916" s="151">
        <v>69709.570000000007</v>
      </c>
    </row>
    <row r="1917" spans="1:4" x14ac:dyDescent="0.3">
      <c r="A1917" t="s">
        <v>40</v>
      </c>
      <c r="B1917" t="s">
        <v>41</v>
      </c>
      <c r="C1917" s="62">
        <v>2023</v>
      </c>
      <c r="D1917" s="151">
        <v>63801.193045</v>
      </c>
    </row>
    <row r="1918" spans="1:4" x14ac:dyDescent="0.3">
      <c r="A1918" t="s">
        <v>90</v>
      </c>
      <c r="B1918" t="s">
        <v>41</v>
      </c>
      <c r="C1918" s="62">
        <v>2020</v>
      </c>
      <c r="D1918" s="151">
        <v>61447.947999999997</v>
      </c>
    </row>
    <row r="1919" spans="1:4" x14ac:dyDescent="0.3">
      <c r="A1919" t="s">
        <v>40</v>
      </c>
      <c r="B1919" t="s">
        <v>41</v>
      </c>
      <c r="C1919" s="62">
        <v>2021</v>
      </c>
      <c r="D1919" s="151">
        <v>54556.234053</v>
      </c>
    </row>
    <row r="1920" spans="1:4" x14ac:dyDescent="0.3">
      <c r="A1920" t="s">
        <v>40</v>
      </c>
      <c r="B1920" t="s">
        <v>41</v>
      </c>
      <c r="C1920" s="62">
        <v>2024</v>
      </c>
      <c r="D1920" s="151">
        <v>51989.780133</v>
      </c>
    </row>
    <row r="1921" spans="1:4" x14ac:dyDescent="0.3">
      <c r="A1921" t="s">
        <v>90</v>
      </c>
      <c r="B1921" t="s">
        <v>41</v>
      </c>
      <c r="C1921" s="62">
        <v>2021</v>
      </c>
      <c r="D1921" s="151">
        <v>48682.438902000002</v>
      </c>
    </row>
    <row r="1922" spans="1:4" x14ac:dyDescent="0.3">
      <c r="A1922" t="s">
        <v>40</v>
      </c>
      <c r="B1922" t="s">
        <v>41</v>
      </c>
      <c r="C1922" s="62">
        <v>2020</v>
      </c>
      <c r="D1922" s="151">
        <v>47852.67568</v>
      </c>
    </row>
    <row r="1923" spans="1:4" x14ac:dyDescent="0.3">
      <c r="A1923" s="62" t="s">
        <v>477</v>
      </c>
      <c r="B1923" s="62" t="s">
        <v>41</v>
      </c>
      <c r="C1923" s="62">
        <v>2017</v>
      </c>
      <c r="D1923" s="154">
        <v>46928.826999999997</v>
      </c>
    </row>
    <row r="1924" spans="1:4" x14ac:dyDescent="0.3">
      <c r="A1924" t="s">
        <v>109</v>
      </c>
      <c r="B1924" t="s">
        <v>41</v>
      </c>
      <c r="C1924" s="62">
        <v>2020</v>
      </c>
      <c r="D1924" s="151">
        <v>46106.482005999998</v>
      </c>
    </row>
    <row r="1925" spans="1:4" x14ac:dyDescent="0.3">
      <c r="A1925" t="s">
        <v>225</v>
      </c>
      <c r="B1925" t="s">
        <v>41</v>
      </c>
      <c r="C1925" s="62">
        <v>2016</v>
      </c>
      <c r="D1925" s="151">
        <v>44215.442077</v>
      </c>
    </row>
    <row r="1926" spans="1:4" x14ac:dyDescent="0.3">
      <c r="A1926" t="s">
        <v>109</v>
      </c>
      <c r="B1926" t="s">
        <v>41</v>
      </c>
      <c r="C1926" s="62">
        <v>2021</v>
      </c>
      <c r="D1926" s="151">
        <v>41861.211963000002</v>
      </c>
    </row>
    <row r="1927" spans="1:4" x14ac:dyDescent="0.3">
      <c r="A1927" t="s">
        <v>418</v>
      </c>
      <c r="B1927" t="s">
        <v>41</v>
      </c>
      <c r="C1927" s="62">
        <v>2016</v>
      </c>
      <c r="D1927" s="151">
        <v>36095.168686999998</v>
      </c>
    </row>
    <row r="1928" spans="1:4" x14ac:dyDescent="0.3">
      <c r="A1928" t="s">
        <v>149</v>
      </c>
      <c r="B1928" t="s">
        <v>41</v>
      </c>
      <c r="C1928" s="62">
        <v>2017</v>
      </c>
      <c r="D1928" s="151">
        <v>35341.145215000004</v>
      </c>
    </row>
    <row r="1929" spans="1:4" x14ac:dyDescent="0.3">
      <c r="A1929" t="s">
        <v>225</v>
      </c>
      <c r="B1929" t="s">
        <v>41</v>
      </c>
      <c r="C1929" s="62">
        <v>2017</v>
      </c>
      <c r="D1929" s="151">
        <v>33974.877</v>
      </c>
    </row>
    <row r="1930" spans="1:4" x14ac:dyDescent="0.3">
      <c r="A1930" t="s">
        <v>40</v>
      </c>
      <c r="B1930" t="s">
        <v>41</v>
      </c>
      <c r="C1930" s="62">
        <v>2018</v>
      </c>
      <c r="D1930" s="151">
        <v>33519.733625000001</v>
      </c>
    </row>
    <row r="1931" spans="1:4" x14ac:dyDescent="0.3">
      <c r="A1931" t="s">
        <v>143</v>
      </c>
      <c r="B1931" t="s">
        <v>41</v>
      </c>
      <c r="C1931" s="62">
        <v>2020</v>
      </c>
      <c r="D1931" s="151">
        <v>33401.909528000004</v>
      </c>
    </row>
    <row r="1932" spans="1:4" x14ac:dyDescent="0.3">
      <c r="A1932" t="s">
        <v>90</v>
      </c>
      <c r="B1932" t="s">
        <v>41</v>
      </c>
      <c r="C1932" s="62">
        <v>2022</v>
      </c>
      <c r="D1932" s="151">
        <v>31852.798766</v>
      </c>
    </row>
    <row r="1933" spans="1:4" x14ac:dyDescent="0.3">
      <c r="A1933" t="s">
        <v>225</v>
      </c>
      <c r="B1933" t="s">
        <v>41</v>
      </c>
      <c r="C1933" s="62">
        <v>2015</v>
      </c>
      <c r="D1933" s="151">
        <v>28634.003832999999</v>
      </c>
    </row>
    <row r="1934" spans="1:4" x14ac:dyDescent="0.3">
      <c r="A1934" t="s">
        <v>149</v>
      </c>
      <c r="B1934" t="s">
        <v>41</v>
      </c>
      <c r="C1934" s="62">
        <v>2018</v>
      </c>
      <c r="D1934" s="151">
        <v>28236.925999999999</v>
      </c>
    </row>
    <row r="1935" spans="1:4" x14ac:dyDescent="0.3">
      <c r="A1935" t="s">
        <v>149</v>
      </c>
      <c r="B1935" t="s">
        <v>41</v>
      </c>
      <c r="C1935" s="62">
        <v>2015</v>
      </c>
      <c r="D1935" s="151">
        <v>27541.777999999998</v>
      </c>
    </row>
    <row r="1936" spans="1:4" x14ac:dyDescent="0.3">
      <c r="A1936" t="s">
        <v>149</v>
      </c>
      <c r="B1936" t="s">
        <v>41</v>
      </c>
      <c r="C1936" s="62">
        <v>2016</v>
      </c>
      <c r="D1936" s="151">
        <v>25915.823499999999</v>
      </c>
    </row>
    <row r="1937" spans="1:4" x14ac:dyDescent="0.3">
      <c r="A1937" t="s">
        <v>225</v>
      </c>
      <c r="B1937" t="s">
        <v>41</v>
      </c>
      <c r="C1937" s="62">
        <v>2018</v>
      </c>
      <c r="D1937" s="151">
        <v>24256.396499999999</v>
      </c>
    </row>
    <row r="1938" spans="1:4" x14ac:dyDescent="0.3">
      <c r="A1938" t="s">
        <v>143</v>
      </c>
      <c r="B1938" t="s">
        <v>41</v>
      </c>
      <c r="C1938" s="62">
        <v>2021</v>
      </c>
      <c r="D1938" s="151">
        <v>23400.456000999999</v>
      </c>
    </row>
    <row r="1939" spans="1:4" x14ac:dyDescent="0.3">
      <c r="A1939" t="s">
        <v>109</v>
      </c>
      <c r="B1939" t="s">
        <v>41</v>
      </c>
      <c r="C1939" s="62">
        <v>2019</v>
      </c>
      <c r="D1939" s="151">
        <v>23314.002</v>
      </c>
    </row>
    <row r="1940" spans="1:4" x14ac:dyDescent="0.3">
      <c r="A1940" t="s">
        <v>109</v>
      </c>
      <c r="B1940" t="s">
        <v>41</v>
      </c>
      <c r="C1940" s="62">
        <v>2022</v>
      </c>
      <c r="D1940" s="151">
        <v>22200.556107</v>
      </c>
    </row>
    <row r="1941" spans="1:4" x14ac:dyDescent="0.3">
      <c r="A1941" s="62" t="s">
        <v>477</v>
      </c>
      <c r="B1941" s="62" t="s">
        <v>41</v>
      </c>
      <c r="C1941" s="62">
        <v>2018</v>
      </c>
      <c r="D1941" s="154">
        <v>22160.284333</v>
      </c>
    </row>
    <row r="1942" spans="1:4" x14ac:dyDescent="0.3">
      <c r="A1942" t="s">
        <v>149</v>
      </c>
      <c r="B1942" t="s">
        <v>41</v>
      </c>
      <c r="C1942" s="62">
        <v>2019</v>
      </c>
      <c r="D1942" s="151">
        <v>21460.435833</v>
      </c>
    </row>
    <row r="1943" spans="1:4" x14ac:dyDescent="0.3">
      <c r="A1943" t="s">
        <v>143</v>
      </c>
      <c r="B1943" t="s">
        <v>41</v>
      </c>
      <c r="C1943" s="62">
        <v>2019</v>
      </c>
      <c r="D1943" s="151">
        <v>18652.392500000002</v>
      </c>
    </row>
    <row r="1944" spans="1:4" x14ac:dyDescent="0.3">
      <c r="A1944" s="62" t="s">
        <v>477</v>
      </c>
      <c r="B1944" s="62" t="s">
        <v>41</v>
      </c>
      <c r="C1944" s="62">
        <v>2016</v>
      </c>
      <c r="D1944" s="154">
        <v>18301.843000000001</v>
      </c>
    </row>
    <row r="1945" spans="1:4" x14ac:dyDescent="0.3">
      <c r="A1945" t="s">
        <v>418</v>
      </c>
      <c r="B1945" t="s">
        <v>41</v>
      </c>
      <c r="C1945" s="62">
        <v>2017</v>
      </c>
      <c r="D1945" s="151">
        <v>18135.331999999999</v>
      </c>
    </row>
    <row r="1946" spans="1:4" x14ac:dyDescent="0.3">
      <c r="A1946" t="s">
        <v>90</v>
      </c>
      <c r="B1946" t="s">
        <v>41</v>
      </c>
      <c r="C1946" s="62">
        <v>2023</v>
      </c>
      <c r="D1946" s="151">
        <v>14387.014600999999</v>
      </c>
    </row>
    <row r="1947" spans="1:4" x14ac:dyDescent="0.3">
      <c r="A1947" t="s">
        <v>40</v>
      </c>
      <c r="B1947" t="s">
        <v>41</v>
      </c>
      <c r="C1947" s="62">
        <v>2017</v>
      </c>
      <c r="D1947" s="151">
        <v>13466.745000000001</v>
      </c>
    </row>
    <row r="1948" spans="1:4" x14ac:dyDescent="0.3">
      <c r="A1948" t="s">
        <v>149</v>
      </c>
      <c r="B1948" t="s">
        <v>41</v>
      </c>
      <c r="C1948" s="62">
        <v>2020</v>
      </c>
      <c r="D1948" s="151">
        <v>12763.751586999999</v>
      </c>
    </row>
    <row r="1949" spans="1:4" x14ac:dyDescent="0.3">
      <c r="A1949" t="s">
        <v>149</v>
      </c>
      <c r="B1949" t="s">
        <v>41</v>
      </c>
      <c r="C1949" s="62">
        <v>2023</v>
      </c>
      <c r="D1949" s="151">
        <v>12684.272676999999</v>
      </c>
    </row>
    <row r="1950" spans="1:4" x14ac:dyDescent="0.3">
      <c r="A1950" t="s">
        <v>143</v>
      </c>
      <c r="B1950" t="s">
        <v>41</v>
      </c>
      <c r="C1950" s="62">
        <v>2022</v>
      </c>
      <c r="D1950" s="151">
        <v>11993.209866000001</v>
      </c>
    </row>
    <row r="1951" spans="1:4" x14ac:dyDescent="0.3">
      <c r="A1951" t="s">
        <v>220</v>
      </c>
      <c r="B1951" t="s">
        <v>41</v>
      </c>
      <c r="C1951" s="62">
        <v>2021</v>
      </c>
      <c r="D1951" s="151">
        <v>11948.153052</v>
      </c>
    </row>
    <row r="1952" spans="1:4" x14ac:dyDescent="0.3">
      <c r="A1952" t="s">
        <v>418</v>
      </c>
      <c r="B1952" t="s">
        <v>41</v>
      </c>
      <c r="C1952" s="62">
        <v>2018</v>
      </c>
      <c r="D1952" s="151">
        <v>11806.348</v>
      </c>
    </row>
    <row r="1953" spans="1:4" x14ac:dyDescent="0.3">
      <c r="A1953" t="s">
        <v>149</v>
      </c>
      <c r="B1953" t="s">
        <v>41</v>
      </c>
      <c r="C1953" s="62">
        <v>2022</v>
      </c>
      <c r="D1953" s="151">
        <v>10959.308903000001</v>
      </c>
    </row>
    <row r="1954" spans="1:4" x14ac:dyDescent="0.3">
      <c r="A1954" t="s">
        <v>149</v>
      </c>
      <c r="B1954" t="s">
        <v>41</v>
      </c>
      <c r="C1954" s="62">
        <v>2021</v>
      </c>
      <c r="D1954" s="151">
        <v>10682.888639000001</v>
      </c>
    </row>
    <row r="1955" spans="1:4" x14ac:dyDescent="0.3">
      <c r="A1955" t="s">
        <v>418</v>
      </c>
      <c r="B1955" t="s">
        <v>41</v>
      </c>
      <c r="C1955" s="62">
        <v>2015</v>
      </c>
      <c r="D1955" s="151">
        <v>9008.09</v>
      </c>
    </row>
    <row r="1956" spans="1:4" x14ac:dyDescent="0.3">
      <c r="A1956" t="s">
        <v>149</v>
      </c>
      <c r="B1956" t="s">
        <v>41</v>
      </c>
      <c r="C1956" s="62">
        <v>2024</v>
      </c>
      <c r="D1956" s="151">
        <v>8477.2366120000006</v>
      </c>
    </row>
    <row r="1957" spans="1:4" x14ac:dyDescent="0.3">
      <c r="A1957" s="62" t="s">
        <v>183</v>
      </c>
      <c r="B1957" s="62" t="s">
        <v>41</v>
      </c>
      <c r="C1957" s="62">
        <v>2022</v>
      </c>
      <c r="D1957" s="154">
        <v>6730.776304</v>
      </c>
    </row>
    <row r="1958" spans="1:4" x14ac:dyDescent="0.3">
      <c r="A1958" t="s">
        <v>419</v>
      </c>
      <c r="B1958" t="s">
        <v>41</v>
      </c>
      <c r="C1958" s="62">
        <v>2017</v>
      </c>
      <c r="D1958" s="151">
        <v>6545.665</v>
      </c>
    </row>
    <row r="1959" spans="1:4" x14ac:dyDescent="0.3">
      <c r="A1959" t="s">
        <v>276</v>
      </c>
      <c r="B1959" t="s">
        <v>41</v>
      </c>
      <c r="C1959" s="62">
        <v>2020</v>
      </c>
      <c r="D1959" s="151">
        <v>6363.9740959999999</v>
      </c>
    </row>
    <row r="1960" spans="1:4" x14ac:dyDescent="0.3">
      <c r="A1960" t="s">
        <v>276</v>
      </c>
      <c r="B1960" t="s">
        <v>41</v>
      </c>
      <c r="C1960" s="62">
        <v>2021</v>
      </c>
      <c r="D1960" s="151">
        <v>4621.5131229999997</v>
      </c>
    </row>
    <row r="1961" spans="1:4" x14ac:dyDescent="0.3">
      <c r="A1961" s="62" t="s">
        <v>477</v>
      </c>
      <c r="B1961" s="62" t="s">
        <v>41</v>
      </c>
      <c r="C1961" s="62">
        <v>2019</v>
      </c>
      <c r="D1961" s="154">
        <v>4598.1963329999999</v>
      </c>
    </row>
    <row r="1962" spans="1:4" x14ac:dyDescent="0.3">
      <c r="A1962" t="s">
        <v>109</v>
      </c>
      <c r="B1962" t="s">
        <v>41</v>
      </c>
      <c r="C1962" s="62">
        <v>2024</v>
      </c>
      <c r="D1962" s="151">
        <v>4481.7775000000001</v>
      </c>
    </row>
    <row r="1963" spans="1:4" x14ac:dyDescent="0.3">
      <c r="A1963" s="62" t="s">
        <v>183</v>
      </c>
      <c r="B1963" s="62" t="s">
        <v>41</v>
      </c>
      <c r="C1963" s="62">
        <v>2021</v>
      </c>
      <c r="D1963" s="154">
        <v>3997.232211</v>
      </c>
    </row>
    <row r="1964" spans="1:4" x14ac:dyDescent="0.3">
      <c r="A1964" t="s">
        <v>109</v>
      </c>
      <c r="B1964" t="s">
        <v>41</v>
      </c>
      <c r="C1964" s="62">
        <v>2023</v>
      </c>
      <c r="D1964" s="151">
        <v>3787.678093</v>
      </c>
    </row>
    <row r="1965" spans="1:4" x14ac:dyDescent="0.3">
      <c r="A1965" t="s">
        <v>220</v>
      </c>
      <c r="B1965" t="s">
        <v>41</v>
      </c>
      <c r="C1965" s="62">
        <v>2022</v>
      </c>
      <c r="D1965" s="151">
        <v>3418.1997030000002</v>
      </c>
    </row>
    <row r="1966" spans="1:4" x14ac:dyDescent="0.3">
      <c r="A1966" t="s">
        <v>418</v>
      </c>
      <c r="B1966" t="s">
        <v>41</v>
      </c>
      <c r="C1966" s="62">
        <v>2014</v>
      </c>
      <c r="D1966" s="151">
        <v>3227.23</v>
      </c>
    </row>
    <row r="1967" spans="1:4" x14ac:dyDescent="0.3">
      <c r="A1967" t="s">
        <v>225</v>
      </c>
      <c r="B1967" t="s">
        <v>41</v>
      </c>
      <c r="C1967" s="62">
        <v>2022</v>
      </c>
      <c r="D1967" s="151">
        <v>3192.3227280000001</v>
      </c>
    </row>
    <row r="1968" spans="1:4" x14ac:dyDescent="0.3">
      <c r="A1968" t="s">
        <v>225</v>
      </c>
      <c r="B1968" t="s">
        <v>41</v>
      </c>
      <c r="C1968" s="62">
        <v>2020</v>
      </c>
      <c r="D1968" s="151">
        <v>3071.3789999999999</v>
      </c>
    </row>
    <row r="1969" spans="1:4" x14ac:dyDescent="0.3">
      <c r="A1969" t="s">
        <v>304</v>
      </c>
      <c r="B1969" t="s">
        <v>41</v>
      </c>
      <c r="C1969" s="62">
        <v>2021</v>
      </c>
      <c r="D1969" s="151">
        <v>2933.5784589999998</v>
      </c>
    </row>
    <row r="1970" spans="1:4" x14ac:dyDescent="0.3">
      <c r="A1970" s="62" t="s">
        <v>477</v>
      </c>
      <c r="B1970" s="62" t="s">
        <v>41</v>
      </c>
      <c r="C1970" s="62">
        <v>2015</v>
      </c>
      <c r="D1970" s="154">
        <v>2765.0050000000001</v>
      </c>
    </row>
    <row r="1971" spans="1:4" x14ac:dyDescent="0.3">
      <c r="A1971" t="s">
        <v>419</v>
      </c>
      <c r="B1971" t="s">
        <v>41</v>
      </c>
      <c r="C1971" s="62">
        <v>2019</v>
      </c>
      <c r="D1971" s="151">
        <v>2619.5549999999998</v>
      </c>
    </row>
    <row r="1972" spans="1:4" x14ac:dyDescent="0.3">
      <c r="A1972" t="s">
        <v>241</v>
      </c>
      <c r="B1972" t="s">
        <v>41</v>
      </c>
      <c r="C1972" s="62">
        <v>2022</v>
      </c>
      <c r="D1972" s="151">
        <v>2496.6765839999998</v>
      </c>
    </row>
    <row r="1973" spans="1:4" x14ac:dyDescent="0.3">
      <c r="A1973" s="62" t="s">
        <v>256</v>
      </c>
      <c r="B1973" s="62" t="s">
        <v>41</v>
      </c>
      <c r="C1973" s="62">
        <v>2021</v>
      </c>
      <c r="D1973" s="154">
        <v>2380.9013199999999</v>
      </c>
    </row>
    <row r="1974" spans="1:4" x14ac:dyDescent="0.3">
      <c r="A1974" t="s">
        <v>514</v>
      </c>
      <c r="B1974" t="s">
        <v>41</v>
      </c>
      <c r="C1974" s="62">
        <v>2020</v>
      </c>
      <c r="D1974" s="151">
        <v>2164.3649999999998</v>
      </c>
    </row>
    <row r="1975" spans="1:4" x14ac:dyDescent="0.3">
      <c r="A1975" t="s">
        <v>241</v>
      </c>
      <c r="B1975" t="s">
        <v>41</v>
      </c>
      <c r="C1975" s="62">
        <v>2021</v>
      </c>
      <c r="D1975" s="151">
        <v>2013.912372</v>
      </c>
    </row>
    <row r="1976" spans="1:4" x14ac:dyDescent="0.3">
      <c r="A1976" t="s">
        <v>220</v>
      </c>
      <c r="B1976" t="s">
        <v>41</v>
      </c>
      <c r="C1976" s="62">
        <v>2020</v>
      </c>
      <c r="D1976" s="151">
        <v>1537.0450490000001</v>
      </c>
    </row>
    <row r="1977" spans="1:4" x14ac:dyDescent="0.3">
      <c r="A1977" s="62" t="s">
        <v>256</v>
      </c>
      <c r="B1977" s="62" t="s">
        <v>41</v>
      </c>
      <c r="C1977" s="62">
        <v>2022</v>
      </c>
      <c r="D1977" s="154">
        <v>1255.637909</v>
      </c>
    </row>
    <row r="1978" spans="1:4" x14ac:dyDescent="0.3">
      <c r="A1978" t="s">
        <v>418</v>
      </c>
      <c r="B1978" t="s">
        <v>41</v>
      </c>
      <c r="C1978" s="62">
        <v>2019</v>
      </c>
      <c r="D1978" s="151">
        <v>1202.1234999999999</v>
      </c>
    </row>
    <row r="1979" spans="1:4" x14ac:dyDescent="0.3">
      <c r="A1979" t="s">
        <v>276</v>
      </c>
      <c r="B1979" t="s">
        <v>41</v>
      </c>
      <c r="C1979" s="62">
        <v>2022</v>
      </c>
      <c r="D1979" s="151">
        <v>1117.152339</v>
      </c>
    </row>
    <row r="1980" spans="1:4" x14ac:dyDescent="0.3">
      <c r="A1980" t="s">
        <v>220</v>
      </c>
      <c r="B1980" t="s">
        <v>41</v>
      </c>
      <c r="C1980" s="62">
        <v>2016</v>
      </c>
      <c r="D1980" s="151">
        <v>1114.2650000000001</v>
      </c>
    </row>
    <row r="1981" spans="1:4" x14ac:dyDescent="0.3">
      <c r="A1981" t="s">
        <v>312</v>
      </c>
      <c r="B1981" t="s">
        <v>41</v>
      </c>
      <c r="C1981" s="62">
        <v>2020</v>
      </c>
      <c r="D1981" s="151">
        <v>1005.107951</v>
      </c>
    </row>
    <row r="1982" spans="1:4" x14ac:dyDescent="0.3">
      <c r="A1982" t="s">
        <v>143</v>
      </c>
      <c r="B1982" t="s">
        <v>41</v>
      </c>
      <c r="C1982" s="62">
        <v>2018</v>
      </c>
      <c r="D1982" s="151">
        <v>896.2405</v>
      </c>
    </row>
    <row r="1983" spans="1:4" x14ac:dyDescent="0.3">
      <c r="A1983" t="s">
        <v>304</v>
      </c>
      <c r="B1983" t="s">
        <v>41</v>
      </c>
      <c r="C1983" s="62">
        <v>2020</v>
      </c>
      <c r="D1983" s="151">
        <v>833.52786700000001</v>
      </c>
    </row>
    <row r="1984" spans="1:4" x14ac:dyDescent="0.3">
      <c r="A1984" t="s">
        <v>276</v>
      </c>
      <c r="B1984" t="s">
        <v>41</v>
      </c>
      <c r="C1984" s="62">
        <v>2018</v>
      </c>
      <c r="D1984" s="151">
        <v>816.76199999999994</v>
      </c>
    </row>
    <row r="1985" spans="1:4" x14ac:dyDescent="0.3">
      <c r="A1985" s="62" t="s">
        <v>183</v>
      </c>
      <c r="B1985" s="62" t="s">
        <v>41</v>
      </c>
      <c r="C1985" s="62">
        <v>2023</v>
      </c>
      <c r="D1985" s="154">
        <v>781.17650000000003</v>
      </c>
    </row>
    <row r="1986" spans="1:4" x14ac:dyDescent="0.3">
      <c r="A1986" t="s">
        <v>419</v>
      </c>
      <c r="B1986" t="s">
        <v>41</v>
      </c>
      <c r="C1986" s="62">
        <v>2016</v>
      </c>
      <c r="D1986" s="151">
        <v>726.67100000000005</v>
      </c>
    </row>
    <row r="1987" spans="1:4" x14ac:dyDescent="0.3">
      <c r="A1987" t="s">
        <v>90</v>
      </c>
      <c r="B1987" t="s">
        <v>41</v>
      </c>
      <c r="C1987" s="62">
        <v>2019</v>
      </c>
      <c r="D1987" s="151">
        <v>649.10400000000004</v>
      </c>
    </row>
    <row r="1988" spans="1:4" x14ac:dyDescent="0.3">
      <c r="A1988" t="s">
        <v>276</v>
      </c>
      <c r="B1988" t="s">
        <v>41</v>
      </c>
      <c r="C1988" s="62">
        <v>2017</v>
      </c>
      <c r="D1988" s="151">
        <v>605.65899999999999</v>
      </c>
    </row>
    <row r="1989" spans="1:4" x14ac:dyDescent="0.3">
      <c r="A1989" s="62" t="s">
        <v>256</v>
      </c>
      <c r="B1989" s="62" t="s">
        <v>41</v>
      </c>
      <c r="C1989" s="62">
        <v>2020</v>
      </c>
      <c r="D1989" s="154">
        <v>603.012203</v>
      </c>
    </row>
    <row r="1990" spans="1:4" x14ac:dyDescent="0.3">
      <c r="A1990" t="s">
        <v>40</v>
      </c>
      <c r="B1990" t="s">
        <v>41</v>
      </c>
      <c r="C1990" s="62">
        <v>2016</v>
      </c>
      <c r="D1990" s="151">
        <v>574.22299999999996</v>
      </c>
    </row>
    <row r="1991" spans="1:4" x14ac:dyDescent="0.3">
      <c r="A1991" t="s">
        <v>514</v>
      </c>
      <c r="B1991" t="s">
        <v>41</v>
      </c>
      <c r="C1991" s="62">
        <v>2021</v>
      </c>
      <c r="D1991" s="151">
        <v>529.13499999999999</v>
      </c>
    </row>
    <row r="1992" spans="1:4" x14ac:dyDescent="0.3">
      <c r="A1992" t="s">
        <v>149</v>
      </c>
      <c r="B1992" t="s">
        <v>41</v>
      </c>
      <c r="C1992" s="62">
        <v>2014</v>
      </c>
      <c r="D1992" s="151">
        <v>527.44399999999996</v>
      </c>
    </row>
    <row r="1993" spans="1:4" x14ac:dyDescent="0.3">
      <c r="A1993" t="s">
        <v>276</v>
      </c>
      <c r="B1993" t="s">
        <v>41</v>
      </c>
      <c r="C1993" s="62">
        <v>2019</v>
      </c>
      <c r="D1993" s="151">
        <v>505.98950000000002</v>
      </c>
    </row>
    <row r="1994" spans="1:4" x14ac:dyDescent="0.3">
      <c r="A1994" t="s">
        <v>312</v>
      </c>
      <c r="B1994" t="s">
        <v>41</v>
      </c>
      <c r="C1994" s="62">
        <v>2021</v>
      </c>
      <c r="D1994" s="151">
        <v>487.08220899999998</v>
      </c>
    </row>
    <row r="1995" spans="1:4" x14ac:dyDescent="0.3">
      <c r="A1995" s="62" t="s">
        <v>256</v>
      </c>
      <c r="B1995" s="62" t="s">
        <v>41</v>
      </c>
      <c r="C1995" s="62">
        <v>2018</v>
      </c>
      <c r="D1995" s="154">
        <v>460.91199999999998</v>
      </c>
    </row>
    <row r="1996" spans="1:4" x14ac:dyDescent="0.3">
      <c r="A1996" t="s">
        <v>304</v>
      </c>
      <c r="B1996" t="s">
        <v>41</v>
      </c>
      <c r="C1996" s="62">
        <v>2022</v>
      </c>
      <c r="D1996" s="151">
        <v>408.85384399999998</v>
      </c>
    </row>
    <row r="1997" spans="1:4" x14ac:dyDescent="0.3">
      <c r="A1997" t="s">
        <v>419</v>
      </c>
      <c r="B1997" t="s">
        <v>41</v>
      </c>
      <c r="C1997" s="62">
        <v>2018</v>
      </c>
      <c r="D1997" s="151">
        <v>388.00450000000001</v>
      </c>
    </row>
    <row r="1998" spans="1:4" x14ac:dyDescent="0.3">
      <c r="A1998" s="62" t="s">
        <v>256</v>
      </c>
      <c r="B1998" s="62" t="s">
        <v>41</v>
      </c>
      <c r="C1998" s="62">
        <v>2019</v>
      </c>
      <c r="D1998" s="154">
        <v>373.73200000000003</v>
      </c>
    </row>
    <row r="1999" spans="1:4" x14ac:dyDescent="0.3">
      <c r="A1999" t="s">
        <v>312</v>
      </c>
      <c r="B1999" t="s">
        <v>41</v>
      </c>
      <c r="C1999" s="62">
        <v>2019</v>
      </c>
      <c r="D1999" s="151">
        <v>365.41800000000001</v>
      </c>
    </row>
    <row r="2000" spans="1:4" x14ac:dyDescent="0.3">
      <c r="A2000" s="62" t="s">
        <v>256</v>
      </c>
      <c r="B2000" s="62" t="s">
        <v>41</v>
      </c>
      <c r="C2000" s="62">
        <v>2017</v>
      </c>
      <c r="D2000" s="154">
        <v>363.90699999999998</v>
      </c>
    </row>
    <row r="2001" spans="1:4" x14ac:dyDescent="0.3">
      <c r="A2001" t="s">
        <v>220</v>
      </c>
      <c r="B2001" t="s">
        <v>41</v>
      </c>
      <c r="C2001" s="62">
        <v>2017</v>
      </c>
      <c r="D2001" s="151">
        <v>355.67099999999999</v>
      </c>
    </row>
    <row r="2002" spans="1:4" x14ac:dyDescent="0.3">
      <c r="A2002" t="s">
        <v>225</v>
      </c>
      <c r="B2002" t="s">
        <v>41</v>
      </c>
      <c r="C2002" s="62">
        <v>2014</v>
      </c>
      <c r="D2002" s="151">
        <v>333.53800000000001</v>
      </c>
    </row>
    <row r="2003" spans="1:4" x14ac:dyDescent="0.3">
      <c r="A2003" t="s">
        <v>220</v>
      </c>
      <c r="B2003" t="s">
        <v>41</v>
      </c>
      <c r="C2003" s="62">
        <v>2018</v>
      </c>
      <c r="D2003" s="151">
        <v>308.601</v>
      </c>
    </row>
    <row r="2004" spans="1:4" x14ac:dyDescent="0.3">
      <c r="A2004" t="s">
        <v>312</v>
      </c>
      <c r="B2004" t="s">
        <v>41</v>
      </c>
      <c r="C2004" s="62">
        <v>2022</v>
      </c>
      <c r="D2004" s="151">
        <v>190.50931599999998</v>
      </c>
    </row>
    <row r="2005" spans="1:4" x14ac:dyDescent="0.3">
      <c r="A2005" t="s">
        <v>304</v>
      </c>
      <c r="B2005" t="s">
        <v>41</v>
      </c>
      <c r="C2005" s="62">
        <v>2019</v>
      </c>
      <c r="D2005" s="151">
        <v>167.31299999999999</v>
      </c>
    </row>
    <row r="2006" spans="1:4" x14ac:dyDescent="0.3">
      <c r="A2006" t="s">
        <v>418</v>
      </c>
      <c r="B2006" t="s">
        <v>41</v>
      </c>
      <c r="C2006" s="62">
        <v>2013</v>
      </c>
      <c r="D2006" s="151">
        <v>158.113</v>
      </c>
    </row>
    <row r="2007" spans="1:4" x14ac:dyDescent="0.3">
      <c r="A2007" t="s">
        <v>418</v>
      </c>
      <c r="B2007" t="s">
        <v>41</v>
      </c>
      <c r="C2007" s="62">
        <v>2020</v>
      </c>
      <c r="D2007" s="151">
        <v>73.990127999999999</v>
      </c>
    </row>
    <row r="2008" spans="1:4" x14ac:dyDescent="0.3">
      <c r="A2008" s="62" t="s">
        <v>256</v>
      </c>
      <c r="B2008" s="62" t="s">
        <v>41</v>
      </c>
      <c r="C2008" s="62">
        <v>2016</v>
      </c>
      <c r="D2008" s="154">
        <v>27.044</v>
      </c>
    </row>
    <row r="2009" spans="1:4" x14ac:dyDescent="0.3">
      <c r="A2009" s="62" t="s">
        <v>477</v>
      </c>
      <c r="B2009" s="62" t="s">
        <v>41</v>
      </c>
      <c r="C2009" s="62">
        <v>2020</v>
      </c>
      <c r="D2009" s="154">
        <v>20.709</v>
      </c>
    </row>
    <row r="2010" spans="1:4" x14ac:dyDescent="0.3">
      <c r="A2010" t="s">
        <v>109</v>
      </c>
      <c r="B2010" t="s">
        <v>41</v>
      </c>
      <c r="C2010" s="62">
        <v>2018</v>
      </c>
      <c r="D2010" s="151">
        <v>17.837</v>
      </c>
    </row>
    <row r="2011" spans="1:4" x14ac:dyDescent="0.3">
      <c r="A2011" s="62" t="s">
        <v>477</v>
      </c>
      <c r="B2011" s="62" t="s">
        <v>41</v>
      </c>
      <c r="C2011" s="62">
        <v>2014</v>
      </c>
      <c r="D2011" s="154">
        <v>15.01</v>
      </c>
    </row>
    <row r="2012" spans="1:4" x14ac:dyDescent="0.3">
      <c r="A2012" s="62" t="s">
        <v>183</v>
      </c>
      <c r="B2012" s="62" t="s">
        <v>41</v>
      </c>
      <c r="C2012" s="62">
        <v>2019</v>
      </c>
      <c r="D2012" s="154">
        <v>13.007999999999999</v>
      </c>
    </row>
    <row r="2013" spans="1:4" x14ac:dyDescent="0.3">
      <c r="A2013" t="s">
        <v>418</v>
      </c>
      <c r="B2013" t="s">
        <v>41</v>
      </c>
      <c r="C2013" s="62">
        <v>2021</v>
      </c>
      <c r="D2013" s="151">
        <v>5.5116420000000002</v>
      </c>
    </row>
    <row r="2014" spans="1:4" x14ac:dyDescent="0.3">
      <c r="A2014" t="s">
        <v>143</v>
      </c>
      <c r="B2014" t="s">
        <v>41</v>
      </c>
      <c r="C2014" s="62">
        <v>2023</v>
      </c>
      <c r="D2014" s="151">
        <v>3.7960050000000001</v>
      </c>
    </row>
    <row r="2015" spans="1:4" x14ac:dyDescent="0.3">
      <c r="A2015" s="62" t="s">
        <v>183</v>
      </c>
      <c r="B2015" s="62" t="s">
        <v>41</v>
      </c>
      <c r="C2015" s="62">
        <v>2020</v>
      </c>
      <c r="D2015" s="154">
        <v>2.5391919999999999</v>
      </c>
    </row>
    <row r="2016" spans="1:4" x14ac:dyDescent="0.3">
      <c r="A2016" t="s">
        <v>514</v>
      </c>
      <c r="B2016" t="s">
        <v>41</v>
      </c>
      <c r="C2016" s="62">
        <v>2018</v>
      </c>
      <c r="D2016" s="151">
        <v>2.2879999999999998</v>
      </c>
    </row>
    <row r="2017" spans="1:4" x14ac:dyDescent="0.3">
      <c r="A2017" t="s">
        <v>419</v>
      </c>
      <c r="B2017" t="s">
        <v>41</v>
      </c>
      <c r="C2017" s="62">
        <v>2023</v>
      </c>
      <c r="D2017" s="151">
        <v>0.13338800000000001</v>
      </c>
    </row>
    <row r="2018" spans="1:4" x14ac:dyDescent="0.3">
      <c r="A2018" t="s">
        <v>87</v>
      </c>
      <c r="B2018" t="s">
        <v>88</v>
      </c>
      <c r="C2018" s="62">
        <v>2020</v>
      </c>
      <c r="D2018" s="151">
        <v>184692.94518399998</v>
      </c>
    </row>
    <row r="2019" spans="1:4" x14ac:dyDescent="0.3">
      <c r="A2019" t="s">
        <v>87</v>
      </c>
      <c r="B2019" t="s">
        <v>88</v>
      </c>
      <c r="C2019" s="62">
        <v>2019</v>
      </c>
      <c r="D2019" s="151">
        <v>168312.16605599999</v>
      </c>
    </row>
    <row r="2020" spans="1:4" x14ac:dyDescent="0.3">
      <c r="A2020" t="s">
        <v>87</v>
      </c>
      <c r="B2020" t="s">
        <v>88</v>
      </c>
      <c r="C2020" s="62">
        <v>2018</v>
      </c>
      <c r="D2020" s="151">
        <v>77384.544832</v>
      </c>
    </row>
    <row r="2021" spans="1:4" x14ac:dyDescent="0.3">
      <c r="A2021" t="s">
        <v>87</v>
      </c>
      <c r="B2021" t="s">
        <v>88</v>
      </c>
      <c r="C2021" s="62">
        <v>2021</v>
      </c>
      <c r="D2021" s="151">
        <v>62760.486207999995</v>
      </c>
    </row>
    <row r="2022" spans="1:4" x14ac:dyDescent="0.3">
      <c r="A2022" t="s">
        <v>87</v>
      </c>
      <c r="B2022" t="s">
        <v>88</v>
      </c>
      <c r="C2022" s="62">
        <v>2022</v>
      </c>
      <c r="D2022" s="151">
        <v>32119.181481</v>
      </c>
    </row>
    <row r="2023" spans="1:4" x14ac:dyDescent="0.3">
      <c r="A2023" t="s">
        <v>87</v>
      </c>
      <c r="B2023" t="s">
        <v>88</v>
      </c>
      <c r="C2023" s="62">
        <v>2023</v>
      </c>
      <c r="D2023" s="151">
        <v>30554.146488000002</v>
      </c>
    </row>
    <row r="2024" spans="1:4" x14ac:dyDescent="0.3">
      <c r="A2024" t="s">
        <v>87</v>
      </c>
      <c r="B2024" t="s">
        <v>88</v>
      </c>
      <c r="C2024" s="62">
        <v>2024</v>
      </c>
      <c r="D2024" s="151">
        <v>30020.831178</v>
      </c>
    </row>
    <row r="2025" spans="1:4" x14ac:dyDescent="0.3">
      <c r="A2025" t="s">
        <v>105</v>
      </c>
      <c r="B2025" t="s">
        <v>88</v>
      </c>
      <c r="C2025" s="62">
        <v>2024</v>
      </c>
      <c r="D2025" s="151">
        <v>27749.664907000002</v>
      </c>
    </row>
    <row r="2026" spans="1:4" x14ac:dyDescent="0.3">
      <c r="A2026" t="s">
        <v>105</v>
      </c>
      <c r="B2026" t="s">
        <v>88</v>
      </c>
      <c r="C2026" s="62">
        <v>2023</v>
      </c>
      <c r="D2026" s="151">
        <v>25776.224901999998</v>
      </c>
    </row>
    <row r="2027" spans="1:4" x14ac:dyDescent="0.3">
      <c r="A2027" t="s">
        <v>197</v>
      </c>
      <c r="B2027" t="s">
        <v>88</v>
      </c>
      <c r="C2027" s="62">
        <v>2021</v>
      </c>
      <c r="D2027" s="151">
        <v>24287.42497</v>
      </c>
    </row>
    <row r="2028" spans="1:4" x14ac:dyDescent="0.3">
      <c r="A2028" t="s">
        <v>105</v>
      </c>
      <c r="B2028" t="s">
        <v>88</v>
      </c>
      <c r="C2028" s="62">
        <v>2022</v>
      </c>
      <c r="D2028" s="151">
        <v>23360.100096000002</v>
      </c>
    </row>
    <row r="2029" spans="1:4" x14ac:dyDescent="0.3">
      <c r="A2029" t="s">
        <v>105</v>
      </c>
      <c r="B2029" t="s">
        <v>88</v>
      </c>
      <c r="C2029" s="62">
        <v>2021</v>
      </c>
      <c r="D2029" s="151">
        <v>22538.571782000003</v>
      </c>
    </row>
    <row r="2030" spans="1:4" x14ac:dyDescent="0.3">
      <c r="A2030" t="s">
        <v>87</v>
      </c>
      <c r="B2030" t="s">
        <v>88</v>
      </c>
      <c r="C2030" s="62">
        <v>2016</v>
      </c>
      <c r="D2030" s="151">
        <v>16467.769142000001</v>
      </c>
    </row>
    <row r="2031" spans="1:4" x14ac:dyDescent="0.3">
      <c r="A2031" t="s">
        <v>150</v>
      </c>
      <c r="B2031" t="s">
        <v>88</v>
      </c>
      <c r="C2031" s="62">
        <v>2021</v>
      </c>
      <c r="D2031" s="151">
        <v>13969.576288</v>
      </c>
    </row>
    <row r="2032" spans="1:4" x14ac:dyDescent="0.3">
      <c r="A2032" t="s">
        <v>160</v>
      </c>
      <c r="B2032" t="s">
        <v>88</v>
      </c>
      <c r="C2032" s="62">
        <v>2023</v>
      </c>
      <c r="D2032" s="151">
        <v>12842.090868000001</v>
      </c>
    </row>
    <row r="2033" spans="1:4" x14ac:dyDescent="0.3">
      <c r="A2033" t="s">
        <v>87</v>
      </c>
      <c r="B2033" t="s">
        <v>88</v>
      </c>
      <c r="C2033" s="62">
        <v>2015</v>
      </c>
      <c r="D2033" s="151">
        <v>12721.056</v>
      </c>
    </row>
    <row r="2034" spans="1:4" x14ac:dyDescent="0.3">
      <c r="A2034" t="s">
        <v>150</v>
      </c>
      <c r="B2034" t="s">
        <v>88</v>
      </c>
      <c r="C2034" s="62">
        <v>2022</v>
      </c>
      <c r="D2034" s="151">
        <v>10762.937588999999</v>
      </c>
    </row>
    <row r="2035" spans="1:4" x14ac:dyDescent="0.3">
      <c r="A2035" t="s">
        <v>160</v>
      </c>
      <c r="B2035" t="s">
        <v>88</v>
      </c>
      <c r="C2035" s="62">
        <v>2021</v>
      </c>
      <c r="D2035" s="151">
        <v>10665.698526</v>
      </c>
    </row>
    <row r="2036" spans="1:4" x14ac:dyDescent="0.3">
      <c r="A2036" t="s">
        <v>87</v>
      </c>
      <c r="B2036" t="s">
        <v>88</v>
      </c>
      <c r="C2036" s="62">
        <v>2017</v>
      </c>
      <c r="D2036" s="151">
        <v>10011.309762000001</v>
      </c>
    </row>
    <row r="2037" spans="1:4" x14ac:dyDescent="0.3">
      <c r="A2037" t="s">
        <v>174</v>
      </c>
      <c r="B2037" t="s">
        <v>88</v>
      </c>
      <c r="C2037" s="62">
        <v>2024</v>
      </c>
      <c r="D2037" s="151">
        <v>9870.7618000000002</v>
      </c>
    </row>
    <row r="2038" spans="1:4" x14ac:dyDescent="0.3">
      <c r="A2038" t="s">
        <v>160</v>
      </c>
      <c r="B2038" t="s">
        <v>88</v>
      </c>
      <c r="C2038" s="62">
        <v>2022</v>
      </c>
      <c r="D2038" s="151">
        <v>9484.1348309999994</v>
      </c>
    </row>
    <row r="2039" spans="1:4" x14ac:dyDescent="0.3">
      <c r="A2039" t="s">
        <v>174</v>
      </c>
      <c r="B2039" t="s">
        <v>88</v>
      </c>
      <c r="C2039" s="62">
        <v>2023</v>
      </c>
      <c r="D2039" s="151">
        <v>9100.9669430000013</v>
      </c>
    </row>
    <row r="2040" spans="1:4" x14ac:dyDescent="0.3">
      <c r="A2040" t="s">
        <v>185</v>
      </c>
      <c r="B2040" t="s">
        <v>88</v>
      </c>
      <c r="C2040" s="62">
        <v>2023</v>
      </c>
      <c r="D2040" s="151">
        <v>8991.1771840000001</v>
      </c>
    </row>
    <row r="2041" spans="1:4" x14ac:dyDescent="0.3">
      <c r="A2041" t="s">
        <v>197</v>
      </c>
      <c r="B2041" t="s">
        <v>88</v>
      </c>
      <c r="C2041" s="62">
        <v>2020</v>
      </c>
      <c r="D2041" s="151">
        <v>8475.920051000001</v>
      </c>
    </row>
    <row r="2042" spans="1:4" x14ac:dyDescent="0.3">
      <c r="A2042" t="s">
        <v>174</v>
      </c>
      <c r="B2042" t="s">
        <v>88</v>
      </c>
      <c r="C2042" s="62">
        <v>2022</v>
      </c>
      <c r="D2042" s="151">
        <v>7540.0544600000003</v>
      </c>
    </row>
    <row r="2043" spans="1:4" x14ac:dyDescent="0.3">
      <c r="A2043" t="s">
        <v>185</v>
      </c>
      <c r="B2043" t="s">
        <v>88</v>
      </c>
      <c r="C2043" s="62">
        <v>2022</v>
      </c>
      <c r="D2043" s="151">
        <v>6500.2233420000002</v>
      </c>
    </row>
    <row r="2044" spans="1:4" x14ac:dyDescent="0.3">
      <c r="A2044" t="s">
        <v>160</v>
      </c>
      <c r="B2044" t="s">
        <v>88</v>
      </c>
      <c r="C2044" s="62">
        <v>2024</v>
      </c>
      <c r="D2044" s="151">
        <v>5819.5121660000004</v>
      </c>
    </row>
    <row r="2045" spans="1:4" x14ac:dyDescent="0.3">
      <c r="A2045" t="s">
        <v>197</v>
      </c>
      <c r="B2045" t="s">
        <v>88</v>
      </c>
      <c r="C2045" s="62">
        <v>2022</v>
      </c>
      <c r="D2045" s="151">
        <v>5430.6420690000004</v>
      </c>
    </row>
    <row r="2046" spans="1:4" x14ac:dyDescent="0.3">
      <c r="A2046" t="s">
        <v>105</v>
      </c>
      <c r="B2046" t="s">
        <v>88</v>
      </c>
      <c r="C2046" s="62">
        <v>2020</v>
      </c>
      <c r="D2046" s="151">
        <v>4960.0204740000008</v>
      </c>
    </row>
    <row r="2047" spans="1:4" x14ac:dyDescent="0.3">
      <c r="A2047" t="s">
        <v>160</v>
      </c>
      <c r="B2047" t="s">
        <v>88</v>
      </c>
      <c r="C2047" s="62">
        <v>2020</v>
      </c>
      <c r="D2047" s="151">
        <v>4141.4080329999997</v>
      </c>
    </row>
    <row r="2048" spans="1:4" x14ac:dyDescent="0.3">
      <c r="A2048" t="s">
        <v>197</v>
      </c>
      <c r="B2048" t="s">
        <v>88</v>
      </c>
      <c r="C2048" s="62">
        <v>2019</v>
      </c>
      <c r="D2048" s="151">
        <v>3878.5655000000002</v>
      </c>
    </row>
    <row r="2049" spans="1:4" x14ac:dyDescent="0.3">
      <c r="A2049" t="s">
        <v>185</v>
      </c>
      <c r="B2049" t="s">
        <v>88</v>
      </c>
      <c r="C2049" s="62">
        <v>2020</v>
      </c>
      <c r="D2049" s="151">
        <v>3555.9364599999999</v>
      </c>
    </row>
    <row r="2050" spans="1:4" x14ac:dyDescent="0.3">
      <c r="A2050" t="s">
        <v>150</v>
      </c>
      <c r="B2050" t="s">
        <v>88</v>
      </c>
      <c r="C2050" s="62">
        <v>2020</v>
      </c>
      <c r="D2050" s="151">
        <v>3266.9537880000003</v>
      </c>
    </row>
    <row r="2051" spans="1:4" x14ac:dyDescent="0.3">
      <c r="A2051" s="62" t="s">
        <v>478</v>
      </c>
      <c r="B2051" s="62" t="s">
        <v>88</v>
      </c>
      <c r="C2051" s="62">
        <v>2020</v>
      </c>
      <c r="D2051" s="154">
        <v>2754.241493</v>
      </c>
    </row>
    <row r="2052" spans="1:4" x14ac:dyDescent="0.3">
      <c r="A2052" t="s">
        <v>174</v>
      </c>
      <c r="B2052" t="s">
        <v>88</v>
      </c>
      <c r="C2052" s="62">
        <v>2020</v>
      </c>
      <c r="D2052" s="151">
        <v>2671.1993499999999</v>
      </c>
    </row>
    <row r="2053" spans="1:4" x14ac:dyDescent="0.3">
      <c r="A2053" t="s">
        <v>197</v>
      </c>
      <c r="B2053" t="s">
        <v>88</v>
      </c>
      <c r="C2053" s="62">
        <v>2023</v>
      </c>
      <c r="D2053" s="151">
        <v>2660.4627500000001</v>
      </c>
    </row>
    <row r="2054" spans="1:4" x14ac:dyDescent="0.3">
      <c r="A2054" t="s">
        <v>185</v>
      </c>
      <c r="B2054" t="s">
        <v>88</v>
      </c>
      <c r="C2054" s="62">
        <v>2024</v>
      </c>
      <c r="D2054" s="151">
        <v>2340.7976880000001</v>
      </c>
    </row>
    <row r="2055" spans="1:4" x14ac:dyDescent="0.3">
      <c r="A2055" t="s">
        <v>185</v>
      </c>
      <c r="B2055" t="s">
        <v>88</v>
      </c>
      <c r="C2055" s="62">
        <v>2021</v>
      </c>
      <c r="D2055" s="151">
        <v>2256.2978169999997</v>
      </c>
    </row>
    <row r="2056" spans="1:4" x14ac:dyDescent="0.3">
      <c r="A2056" t="s">
        <v>105</v>
      </c>
      <c r="B2056" t="s">
        <v>88</v>
      </c>
      <c r="C2056" s="62">
        <v>2019</v>
      </c>
      <c r="D2056" s="151">
        <v>1453.2945</v>
      </c>
    </row>
    <row r="2057" spans="1:4" x14ac:dyDescent="0.3">
      <c r="A2057" t="s">
        <v>87</v>
      </c>
      <c r="B2057" t="s">
        <v>88</v>
      </c>
      <c r="C2057" s="62">
        <v>2014</v>
      </c>
      <c r="D2057" s="151">
        <v>1140.9570000000001</v>
      </c>
    </row>
    <row r="2058" spans="1:4" x14ac:dyDescent="0.3">
      <c r="A2058" t="s">
        <v>174</v>
      </c>
      <c r="B2058" t="s">
        <v>88</v>
      </c>
      <c r="C2058" s="62">
        <v>2021</v>
      </c>
      <c r="D2058" s="151">
        <v>1043.8340000000001</v>
      </c>
    </row>
    <row r="2059" spans="1:4" x14ac:dyDescent="0.3">
      <c r="A2059" t="s">
        <v>197</v>
      </c>
      <c r="B2059" t="s">
        <v>88</v>
      </c>
      <c r="C2059" s="62">
        <v>2015</v>
      </c>
      <c r="D2059" s="151">
        <v>942.05349999999999</v>
      </c>
    </row>
    <row r="2060" spans="1:4" x14ac:dyDescent="0.3">
      <c r="A2060" t="s">
        <v>197</v>
      </c>
      <c r="B2060" t="s">
        <v>88</v>
      </c>
      <c r="C2060" s="62">
        <v>2018</v>
      </c>
      <c r="D2060" s="151">
        <v>933.54899999999998</v>
      </c>
    </row>
    <row r="2061" spans="1:4" x14ac:dyDescent="0.3">
      <c r="A2061" t="s">
        <v>105</v>
      </c>
      <c r="B2061" t="s">
        <v>88</v>
      </c>
      <c r="C2061" s="62">
        <v>2015</v>
      </c>
      <c r="D2061" s="151">
        <v>881.23</v>
      </c>
    </row>
    <row r="2062" spans="1:4" x14ac:dyDescent="0.3">
      <c r="A2062" t="s">
        <v>105</v>
      </c>
      <c r="B2062" t="s">
        <v>88</v>
      </c>
      <c r="C2062" s="62">
        <v>2018</v>
      </c>
      <c r="D2062" s="151">
        <v>849.29200000000003</v>
      </c>
    </row>
    <row r="2063" spans="1:4" x14ac:dyDescent="0.3">
      <c r="A2063" s="62" t="s">
        <v>478</v>
      </c>
      <c r="B2063" s="62" t="s">
        <v>88</v>
      </c>
      <c r="C2063" s="62">
        <v>2021</v>
      </c>
      <c r="D2063" s="154">
        <v>454.92294300000003</v>
      </c>
    </row>
    <row r="2064" spans="1:4" x14ac:dyDescent="0.3">
      <c r="A2064" t="s">
        <v>197</v>
      </c>
      <c r="B2064" t="s">
        <v>88</v>
      </c>
      <c r="C2064" s="62">
        <v>2017</v>
      </c>
      <c r="D2064" s="151">
        <v>209.74</v>
      </c>
    </row>
    <row r="2065" spans="1:4" x14ac:dyDescent="0.3">
      <c r="A2065" t="s">
        <v>197</v>
      </c>
      <c r="B2065" t="s">
        <v>88</v>
      </c>
      <c r="C2065" s="62">
        <v>2016</v>
      </c>
      <c r="D2065" s="151">
        <v>201.779</v>
      </c>
    </row>
    <row r="2066" spans="1:4" x14ac:dyDescent="0.3">
      <c r="A2066" t="s">
        <v>197</v>
      </c>
      <c r="B2066" t="s">
        <v>88</v>
      </c>
      <c r="C2066" s="62">
        <v>2024</v>
      </c>
      <c r="D2066" s="151">
        <v>1.72</v>
      </c>
    </row>
    <row r="2067" spans="1:4" x14ac:dyDescent="0.3">
      <c r="A2067" s="62" t="s">
        <v>527</v>
      </c>
      <c r="B2067" s="62" t="s">
        <v>528</v>
      </c>
      <c r="C2067" s="62">
        <v>2023</v>
      </c>
      <c r="D2067" s="154">
        <v>43098.665319</v>
      </c>
    </row>
    <row r="2068" spans="1:4" x14ac:dyDescent="0.3">
      <c r="A2068" s="62" t="s">
        <v>527</v>
      </c>
      <c r="B2068" s="62" t="s">
        <v>528</v>
      </c>
      <c r="C2068" s="62">
        <v>2024</v>
      </c>
      <c r="D2068" s="154">
        <v>40182.490594999996</v>
      </c>
    </row>
    <row r="2069" spans="1:4" x14ac:dyDescent="0.3">
      <c r="A2069" s="62" t="s">
        <v>527</v>
      </c>
      <c r="B2069" s="62" t="s">
        <v>528</v>
      </c>
      <c r="C2069" s="62">
        <v>2022</v>
      </c>
      <c r="D2069" s="154">
        <v>33029.635515000002</v>
      </c>
    </row>
    <row r="2070" spans="1:4" x14ac:dyDescent="0.3">
      <c r="A2070" s="62" t="s">
        <v>527</v>
      </c>
      <c r="B2070" s="62" t="s">
        <v>528</v>
      </c>
      <c r="C2070" s="62">
        <v>2021</v>
      </c>
      <c r="D2070" s="154">
        <v>13711.150675000001</v>
      </c>
    </row>
    <row r="2071" spans="1:4" x14ac:dyDescent="0.3">
      <c r="A2071" s="62" t="s">
        <v>527</v>
      </c>
      <c r="B2071" s="62" t="s">
        <v>528</v>
      </c>
      <c r="C2071" s="62">
        <v>2020</v>
      </c>
      <c r="D2071" s="154">
        <v>5291.8739050000004</v>
      </c>
    </row>
    <row r="2072" spans="1:4" x14ac:dyDescent="0.3">
      <c r="A2072" s="62" t="s">
        <v>527</v>
      </c>
      <c r="B2072" s="62" t="s">
        <v>528</v>
      </c>
      <c r="C2072" s="62">
        <v>2019</v>
      </c>
      <c r="D2072" s="154">
        <v>1558.404</v>
      </c>
    </row>
    <row r="2073" spans="1:4" x14ac:dyDescent="0.3">
      <c r="A2073" s="62" t="s">
        <v>452</v>
      </c>
      <c r="B2073" s="62" t="s">
        <v>356</v>
      </c>
      <c r="C2073" s="62">
        <v>2020</v>
      </c>
      <c r="D2073" s="154">
        <v>7742.781833</v>
      </c>
    </row>
    <row r="2074" spans="1:4" x14ac:dyDescent="0.3">
      <c r="A2074" s="62" t="s">
        <v>355</v>
      </c>
      <c r="B2074" s="62" t="s">
        <v>356</v>
      </c>
      <c r="C2074" s="62">
        <v>2020</v>
      </c>
      <c r="D2074" s="154">
        <v>7228.8496880000002</v>
      </c>
    </row>
    <row r="2075" spans="1:4" x14ac:dyDescent="0.3">
      <c r="A2075" s="62" t="s">
        <v>355</v>
      </c>
      <c r="B2075" s="62" t="s">
        <v>356</v>
      </c>
      <c r="C2075" s="62">
        <v>2021</v>
      </c>
      <c r="D2075" s="154">
        <v>3821.8500119999999</v>
      </c>
    </row>
    <row r="2076" spans="1:4" x14ac:dyDescent="0.3">
      <c r="A2076" s="62" t="s">
        <v>452</v>
      </c>
      <c r="B2076" s="62" t="s">
        <v>356</v>
      </c>
      <c r="C2076" s="62">
        <v>2021</v>
      </c>
      <c r="D2076" s="154">
        <v>3094.4703330000002</v>
      </c>
    </row>
    <row r="2077" spans="1:4" x14ac:dyDescent="0.3">
      <c r="A2077" s="62" t="s">
        <v>580</v>
      </c>
      <c r="B2077" s="62" t="s">
        <v>356</v>
      </c>
      <c r="C2077" s="62">
        <v>2022</v>
      </c>
      <c r="D2077" s="154">
        <v>636.82299999999998</v>
      </c>
    </row>
    <row r="2078" spans="1:4" x14ac:dyDescent="0.3">
      <c r="A2078" s="62" t="s">
        <v>580</v>
      </c>
      <c r="B2078" s="62" t="s">
        <v>356</v>
      </c>
      <c r="C2078" s="62">
        <v>2020</v>
      </c>
      <c r="D2078" s="154">
        <v>154.35406899999998</v>
      </c>
    </row>
    <row r="2079" spans="1:4" x14ac:dyDescent="0.3">
      <c r="A2079" s="62" t="s">
        <v>355</v>
      </c>
      <c r="B2079" s="62" t="s">
        <v>356</v>
      </c>
      <c r="C2079" s="62">
        <v>2022</v>
      </c>
      <c r="D2079" s="154">
        <v>6.051132</v>
      </c>
    </row>
    <row r="2080" spans="1:4" x14ac:dyDescent="0.3">
      <c r="A2080" t="s">
        <v>25</v>
      </c>
      <c r="B2080" t="s">
        <v>26</v>
      </c>
      <c r="C2080" s="62">
        <v>2024</v>
      </c>
      <c r="D2080" s="151">
        <v>100685.35447300001</v>
      </c>
    </row>
    <row r="2081" spans="1:4" x14ac:dyDescent="0.3">
      <c r="A2081" t="s">
        <v>25</v>
      </c>
      <c r="B2081" t="s">
        <v>26</v>
      </c>
      <c r="C2081" s="62">
        <v>2022</v>
      </c>
      <c r="D2081" s="151">
        <v>97246.477002</v>
      </c>
    </row>
    <row r="2082" spans="1:4" x14ac:dyDescent="0.3">
      <c r="A2082" t="s">
        <v>25</v>
      </c>
      <c r="B2082" t="s">
        <v>26</v>
      </c>
      <c r="C2082" s="62">
        <v>2023</v>
      </c>
      <c r="D2082" s="151">
        <v>95384.677756000005</v>
      </c>
    </row>
    <row r="2083" spans="1:4" x14ac:dyDescent="0.3">
      <c r="A2083" t="s">
        <v>25</v>
      </c>
      <c r="B2083" t="s">
        <v>26</v>
      </c>
      <c r="C2083" s="62">
        <v>2021</v>
      </c>
      <c r="D2083" s="151">
        <v>93084.83321099999</v>
      </c>
    </row>
    <row r="2084" spans="1:4" x14ac:dyDescent="0.3">
      <c r="A2084" s="62" t="s">
        <v>118</v>
      </c>
      <c r="B2084" s="62" t="s">
        <v>26</v>
      </c>
      <c r="C2084" s="62">
        <v>2023</v>
      </c>
      <c r="D2084" s="154">
        <v>81647.180099999998</v>
      </c>
    </row>
    <row r="2085" spans="1:4" x14ac:dyDescent="0.3">
      <c r="A2085" s="62" t="s">
        <v>118</v>
      </c>
      <c r="B2085" s="62" t="s">
        <v>26</v>
      </c>
      <c r="C2085" s="62">
        <v>2024</v>
      </c>
      <c r="D2085" s="154">
        <v>62095.753314000001</v>
      </c>
    </row>
    <row r="2086" spans="1:4" x14ac:dyDescent="0.3">
      <c r="A2086" t="s">
        <v>133</v>
      </c>
      <c r="B2086" t="s">
        <v>26</v>
      </c>
      <c r="C2086" s="62">
        <v>2024</v>
      </c>
      <c r="D2086" s="151">
        <v>37543.826971000002</v>
      </c>
    </row>
    <row r="2087" spans="1:4" x14ac:dyDescent="0.3">
      <c r="A2087" t="s">
        <v>133</v>
      </c>
      <c r="B2087" t="s">
        <v>26</v>
      </c>
      <c r="C2087" s="62">
        <v>2023</v>
      </c>
      <c r="D2087" s="151">
        <v>19742.480057999997</v>
      </c>
    </row>
    <row r="2088" spans="1:4" x14ac:dyDescent="0.3">
      <c r="A2088" t="s">
        <v>25</v>
      </c>
      <c r="B2088" t="s">
        <v>26</v>
      </c>
      <c r="C2088" s="62">
        <v>2020</v>
      </c>
      <c r="D2088" s="151">
        <v>18654.616204999998</v>
      </c>
    </row>
    <row r="2089" spans="1:4" x14ac:dyDescent="0.3">
      <c r="A2089" s="62" t="s">
        <v>118</v>
      </c>
      <c r="B2089" s="62" t="s">
        <v>26</v>
      </c>
      <c r="C2089" s="62">
        <v>2022</v>
      </c>
      <c r="D2089" s="154">
        <v>17405.929896999998</v>
      </c>
    </row>
    <row r="2090" spans="1:4" x14ac:dyDescent="0.3">
      <c r="A2090" s="62" t="s">
        <v>800</v>
      </c>
      <c r="B2090" s="62" t="s">
        <v>26</v>
      </c>
      <c r="C2090" s="62">
        <v>2024</v>
      </c>
      <c r="D2090" s="154">
        <v>13456.988963</v>
      </c>
    </row>
    <row r="2091" spans="1:4" x14ac:dyDescent="0.3">
      <c r="A2091" t="s">
        <v>133</v>
      </c>
      <c r="B2091" t="s">
        <v>26</v>
      </c>
      <c r="C2091" s="62">
        <v>2022</v>
      </c>
      <c r="D2091" s="151">
        <v>11970.840992000001</v>
      </c>
    </row>
    <row r="2092" spans="1:4" x14ac:dyDescent="0.3">
      <c r="A2092" s="62" t="s">
        <v>118</v>
      </c>
      <c r="B2092" s="62" t="s">
        <v>26</v>
      </c>
      <c r="C2092" s="62">
        <v>2021</v>
      </c>
      <c r="D2092" s="154">
        <v>3428.2131570000001</v>
      </c>
    </row>
    <row r="2093" spans="1:4" x14ac:dyDescent="0.3">
      <c r="A2093" t="s">
        <v>133</v>
      </c>
      <c r="B2093" t="s">
        <v>26</v>
      </c>
      <c r="C2093" s="62">
        <v>2021</v>
      </c>
      <c r="D2093" s="151">
        <v>1279.237273</v>
      </c>
    </row>
    <row r="2094" spans="1:4" x14ac:dyDescent="0.3">
      <c r="A2094" s="62" t="s">
        <v>800</v>
      </c>
      <c r="B2094" s="62" t="s">
        <v>26</v>
      </c>
      <c r="C2094" s="62">
        <v>2023</v>
      </c>
      <c r="D2094" s="154">
        <v>643.42561499999999</v>
      </c>
    </row>
    <row r="2095" spans="1:4" x14ac:dyDescent="0.3">
      <c r="A2095" s="62" t="s">
        <v>855</v>
      </c>
      <c r="B2095" s="62" t="s">
        <v>26</v>
      </c>
      <c r="C2095" s="62">
        <v>2024</v>
      </c>
      <c r="D2095" s="154">
        <v>548.92749300000003</v>
      </c>
    </row>
    <row r="2096" spans="1:4" x14ac:dyDescent="0.3">
      <c r="A2096" t="s">
        <v>25</v>
      </c>
      <c r="B2096" t="s">
        <v>26</v>
      </c>
      <c r="C2096" s="62">
        <v>2019</v>
      </c>
      <c r="D2096" s="151">
        <v>121.232</v>
      </c>
    </row>
    <row r="2097" spans="1:4" x14ac:dyDescent="0.3">
      <c r="A2097" t="s">
        <v>307</v>
      </c>
      <c r="B2097" t="s">
        <v>239</v>
      </c>
      <c r="C2097" s="62">
        <v>2020</v>
      </c>
      <c r="D2097" s="151">
        <v>13202.858992000001</v>
      </c>
    </row>
    <row r="2098" spans="1:4" x14ac:dyDescent="0.3">
      <c r="A2098" t="s">
        <v>307</v>
      </c>
      <c r="B2098" t="s">
        <v>239</v>
      </c>
      <c r="C2098" s="62">
        <v>2019</v>
      </c>
      <c r="D2098" s="151">
        <v>2852.4605000000001</v>
      </c>
    </row>
    <row r="2099" spans="1:4" x14ac:dyDescent="0.3">
      <c r="A2099" t="s">
        <v>238</v>
      </c>
      <c r="B2099" t="s">
        <v>239</v>
      </c>
      <c r="C2099" s="62">
        <v>2021</v>
      </c>
      <c r="D2099" s="151">
        <v>2641.84942</v>
      </c>
    </row>
    <row r="2100" spans="1:4" x14ac:dyDescent="0.3">
      <c r="A2100" t="s">
        <v>307</v>
      </c>
      <c r="B2100" t="s">
        <v>239</v>
      </c>
      <c r="C2100" s="62">
        <v>2023</v>
      </c>
      <c r="D2100" s="151">
        <v>2611.1691639999999</v>
      </c>
    </row>
    <row r="2101" spans="1:4" x14ac:dyDescent="0.3">
      <c r="A2101" t="s">
        <v>238</v>
      </c>
      <c r="B2101" t="s">
        <v>239</v>
      </c>
      <c r="C2101" s="62">
        <v>2022</v>
      </c>
      <c r="D2101" s="151">
        <v>2579.201</v>
      </c>
    </row>
    <row r="2102" spans="1:4" x14ac:dyDescent="0.3">
      <c r="A2102" t="s">
        <v>340</v>
      </c>
      <c r="B2102" t="s">
        <v>239</v>
      </c>
      <c r="C2102" s="62">
        <v>2021</v>
      </c>
      <c r="D2102" s="151">
        <v>1580.077432</v>
      </c>
    </row>
    <row r="2103" spans="1:4" x14ac:dyDescent="0.3">
      <c r="A2103" t="s">
        <v>307</v>
      </c>
      <c r="B2103" t="s">
        <v>239</v>
      </c>
      <c r="C2103" s="62">
        <v>2024</v>
      </c>
      <c r="D2103" s="151">
        <v>1369.507081</v>
      </c>
    </row>
    <row r="2104" spans="1:4" x14ac:dyDescent="0.3">
      <c r="A2104" t="s">
        <v>238</v>
      </c>
      <c r="B2104" t="s">
        <v>239</v>
      </c>
      <c r="C2104" s="62">
        <v>2020</v>
      </c>
      <c r="D2104" s="151">
        <v>934.45389299999999</v>
      </c>
    </row>
    <row r="2105" spans="1:4" x14ac:dyDescent="0.3">
      <c r="A2105" t="s">
        <v>307</v>
      </c>
      <c r="B2105" t="s">
        <v>239</v>
      </c>
      <c r="C2105" s="62">
        <v>2022</v>
      </c>
      <c r="D2105" s="151">
        <v>381.11200000000002</v>
      </c>
    </row>
    <row r="2106" spans="1:4" x14ac:dyDescent="0.3">
      <c r="A2106" t="s">
        <v>238</v>
      </c>
      <c r="B2106" t="s">
        <v>239</v>
      </c>
      <c r="C2106" s="62">
        <v>2019</v>
      </c>
      <c r="D2106" s="151">
        <v>158.21700000000001</v>
      </c>
    </row>
    <row r="2107" spans="1:4" x14ac:dyDescent="0.3">
      <c r="A2107" t="s">
        <v>340</v>
      </c>
      <c r="B2107" t="s">
        <v>239</v>
      </c>
      <c r="C2107" s="62">
        <v>2022</v>
      </c>
      <c r="D2107" s="151">
        <v>70.110248999999996</v>
      </c>
    </row>
    <row r="2108" spans="1:4" x14ac:dyDescent="0.3">
      <c r="A2108" t="s">
        <v>340</v>
      </c>
      <c r="B2108" t="s">
        <v>239</v>
      </c>
      <c r="C2108" s="62">
        <v>2023</v>
      </c>
      <c r="D2108" s="151">
        <v>4.5728789999999995</v>
      </c>
    </row>
    <row r="2109" spans="1:4" x14ac:dyDescent="0.3">
      <c r="A2109" s="62" t="s">
        <v>807</v>
      </c>
      <c r="B2109" s="62" t="s">
        <v>68</v>
      </c>
      <c r="C2109" s="62">
        <v>2024</v>
      </c>
      <c r="D2109" s="154">
        <v>6228.9269999999997</v>
      </c>
    </row>
    <row r="2110" spans="1:4" x14ac:dyDescent="0.3">
      <c r="A2110" t="s">
        <v>24</v>
      </c>
      <c r="B2110" t="s">
        <v>781</v>
      </c>
      <c r="C2110" s="62">
        <v>2022</v>
      </c>
      <c r="D2110" s="151">
        <v>116654.88946399999</v>
      </c>
    </row>
    <row r="2111" spans="1:4" x14ac:dyDescent="0.3">
      <c r="A2111" t="s">
        <v>39</v>
      </c>
      <c r="B2111" t="s">
        <v>781</v>
      </c>
      <c r="C2111" s="62">
        <v>2019</v>
      </c>
      <c r="D2111" s="151">
        <v>115654.68883300001</v>
      </c>
    </row>
    <row r="2112" spans="1:4" x14ac:dyDescent="0.3">
      <c r="A2112" t="s">
        <v>39</v>
      </c>
      <c r="B2112" t="s">
        <v>781</v>
      </c>
      <c r="C2112" s="62">
        <v>2023</v>
      </c>
      <c r="D2112" s="151">
        <v>109132.758734</v>
      </c>
    </row>
    <row r="2113" spans="1:4" x14ac:dyDescent="0.3">
      <c r="A2113" t="s">
        <v>24</v>
      </c>
      <c r="B2113" t="s">
        <v>781</v>
      </c>
      <c r="C2113" s="62">
        <v>2023</v>
      </c>
      <c r="D2113" s="151">
        <v>91708.206312999988</v>
      </c>
    </row>
    <row r="2114" spans="1:4" x14ac:dyDescent="0.3">
      <c r="A2114" t="s">
        <v>24</v>
      </c>
      <c r="B2114" t="s">
        <v>781</v>
      </c>
      <c r="C2114" s="62">
        <v>2019</v>
      </c>
      <c r="D2114" s="151">
        <v>91003.225332999995</v>
      </c>
    </row>
    <row r="2115" spans="1:4" x14ac:dyDescent="0.3">
      <c r="A2115" t="s">
        <v>39</v>
      </c>
      <c r="B2115" t="s">
        <v>781</v>
      </c>
      <c r="C2115" s="62">
        <v>2024</v>
      </c>
      <c r="D2115" s="151">
        <v>81798.630762999994</v>
      </c>
    </row>
    <row r="2116" spans="1:4" x14ac:dyDescent="0.3">
      <c r="A2116" t="s">
        <v>39</v>
      </c>
      <c r="B2116" t="s">
        <v>781</v>
      </c>
      <c r="C2116" s="62">
        <v>2022</v>
      </c>
      <c r="D2116" s="151">
        <v>79303.129045000009</v>
      </c>
    </row>
    <row r="2117" spans="1:4" x14ac:dyDescent="0.3">
      <c r="A2117" t="s">
        <v>24</v>
      </c>
      <c r="B2117" t="s">
        <v>781</v>
      </c>
      <c r="C2117" s="62">
        <v>2024</v>
      </c>
      <c r="D2117" s="151">
        <v>73565.035573999994</v>
      </c>
    </row>
    <row r="2118" spans="1:4" x14ac:dyDescent="0.3">
      <c r="A2118" t="s">
        <v>39</v>
      </c>
      <c r="B2118" t="s">
        <v>781</v>
      </c>
      <c r="C2118" s="62">
        <v>2017</v>
      </c>
      <c r="D2118" s="151">
        <v>72090.103000000003</v>
      </c>
    </row>
    <row r="2119" spans="1:4" x14ac:dyDescent="0.3">
      <c r="A2119" t="s">
        <v>24</v>
      </c>
      <c r="B2119" t="s">
        <v>781</v>
      </c>
      <c r="C2119" s="62">
        <v>2018</v>
      </c>
      <c r="D2119" s="151">
        <v>70722.837499999994</v>
      </c>
    </row>
    <row r="2120" spans="1:4" x14ac:dyDescent="0.3">
      <c r="A2120" t="s">
        <v>39</v>
      </c>
      <c r="B2120" t="s">
        <v>781</v>
      </c>
      <c r="C2120" s="62">
        <v>2018</v>
      </c>
      <c r="D2120" s="151">
        <v>69900.556672000006</v>
      </c>
    </row>
    <row r="2121" spans="1:4" x14ac:dyDescent="0.3">
      <c r="A2121" t="s">
        <v>318</v>
      </c>
      <c r="B2121" t="s">
        <v>781</v>
      </c>
      <c r="C2121" s="62">
        <v>2018</v>
      </c>
      <c r="D2121" s="151">
        <v>65054.305895000005</v>
      </c>
    </row>
    <row r="2122" spans="1:4" x14ac:dyDescent="0.3">
      <c r="A2122" t="s">
        <v>24</v>
      </c>
      <c r="B2122" t="s">
        <v>781</v>
      </c>
      <c r="C2122" s="62">
        <v>2021</v>
      </c>
      <c r="D2122" s="151">
        <v>60048.753598000003</v>
      </c>
    </row>
    <row r="2123" spans="1:4" x14ac:dyDescent="0.3">
      <c r="A2123" t="s">
        <v>24</v>
      </c>
      <c r="B2123" t="s">
        <v>781</v>
      </c>
      <c r="C2123" s="62">
        <v>2014</v>
      </c>
      <c r="D2123" s="151">
        <v>56825.853044000003</v>
      </c>
    </row>
    <row r="2124" spans="1:4" x14ac:dyDescent="0.3">
      <c r="A2124" t="s">
        <v>24</v>
      </c>
      <c r="B2124" t="s">
        <v>781</v>
      </c>
      <c r="C2124" s="62">
        <v>2015</v>
      </c>
      <c r="D2124" s="151">
        <v>53764.687415</v>
      </c>
    </row>
    <row r="2125" spans="1:4" x14ac:dyDescent="0.3">
      <c r="A2125" t="s">
        <v>24</v>
      </c>
      <c r="B2125" t="s">
        <v>781</v>
      </c>
      <c r="C2125" s="62">
        <v>2017</v>
      </c>
      <c r="D2125" s="151">
        <v>52912.817500000005</v>
      </c>
    </row>
    <row r="2126" spans="1:4" x14ac:dyDescent="0.3">
      <c r="A2126" t="s">
        <v>24</v>
      </c>
      <c r="B2126" t="s">
        <v>781</v>
      </c>
      <c r="C2126" s="62">
        <v>2016</v>
      </c>
      <c r="D2126" s="151">
        <v>46285.656722000007</v>
      </c>
    </row>
    <row r="2127" spans="1:4" x14ac:dyDescent="0.3">
      <c r="A2127" t="s">
        <v>318</v>
      </c>
      <c r="B2127" t="s">
        <v>781</v>
      </c>
      <c r="C2127" s="62">
        <v>2019</v>
      </c>
      <c r="D2127" s="151">
        <v>43477.779042000002</v>
      </c>
    </row>
    <row r="2128" spans="1:4" x14ac:dyDescent="0.3">
      <c r="A2128" s="62" t="s">
        <v>78</v>
      </c>
      <c r="B2128" s="62" t="s">
        <v>781</v>
      </c>
      <c r="C2128" s="62">
        <v>2013</v>
      </c>
      <c r="D2128" s="154">
        <v>43434.874000000003</v>
      </c>
    </row>
    <row r="2129" spans="1:4" x14ac:dyDescent="0.3">
      <c r="A2129" t="s">
        <v>318</v>
      </c>
      <c r="B2129" t="s">
        <v>781</v>
      </c>
      <c r="C2129" s="62">
        <v>2017</v>
      </c>
      <c r="D2129" s="151">
        <v>41133.111166000002</v>
      </c>
    </row>
    <row r="2130" spans="1:4" x14ac:dyDescent="0.3">
      <c r="A2130" t="s">
        <v>158</v>
      </c>
      <c r="B2130" t="s">
        <v>781</v>
      </c>
      <c r="C2130" s="62">
        <v>2014</v>
      </c>
      <c r="D2130" s="151">
        <v>40965.462938000004</v>
      </c>
    </row>
    <row r="2131" spans="1:4" x14ac:dyDescent="0.3">
      <c r="A2131" t="s">
        <v>24</v>
      </c>
      <c r="B2131" t="s">
        <v>781</v>
      </c>
      <c r="C2131" s="62">
        <v>2013</v>
      </c>
      <c r="D2131" s="151">
        <v>40144.86</v>
      </c>
    </row>
    <row r="2132" spans="1:4" x14ac:dyDescent="0.3">
      <c r="A2132" s="62" t="s">
        <v>78</v>
      </c>
      <c r="B2132" s="62" t="s">
        <v>781</v>
      </c>
      <c r="C2132" s="62">
        <v>2014</v>
      </c>
      <c r="D2132" s="154">
        <v>38416.069060000002</v>
      </c>
    </row>
    <row r="2133" spans="1:4" x14ac:dyDescent="0.3">
      <c r="A2133" t="s">
        <v>39</v>
      </c>
      <c r="B2133" t="s">
        <v>781</v>
      </c>
      <c r="C2133" s="62">
        <v>2014</v>
      </c>
      <c r="D2133" s="151">
        <v>36755.033832999994</v>
      </c>
    </row>
    <row r="2134" spans="1:4" x14ac:dyDescent="0.3">
      <c r="A2134" t="s">
        <v>24</v>
      </c>
      <c r="B2134" t="s">
        <v>781</v>
      </c>
      <c r="C2134" s="62">
        <v>2020</v>
      </c>
      <c r="D2134" s="151">
        <v>35836.506634999998</v>
      </c>
    </row>
    <row r="2135" spans="1:4" x14ac:dyDescent="0.3">
      <c r="A2135" s="62" t="s">
        <v>78</v>
      </c>
      <c r="B2135" s="62" t="s">
        <v>781</v>
      </c>
      <c r="C2135" s="62">
        <v>2017</v>
      </c>
      <c r="D2135" s="154">
        <v>35330.542866999996</v>
      </c>
    </row>
    <row r="2136" spans="1:4" x14ac:dyDescent="0.3">
      <c r="A2136" s="62" t="s">
        <v>78</v>
      </c>
      <c r="B2136" s="62" t="s">
        <v>781</v>
      </c>
      <c r="C2136" s="62">
        <v>2022</v>
      </c>
      <c r="D2136" s="154">
        <v>34860.730859999996</v>
      </c>
    </row>
    <row r="2137" spans="1:4" x14ac:dyDescent="0.3">
      <c r="A2137" t="s">
        <v>158</v>
      </c>
      <c r="B2137" t="s">
        <v>781</v>
      </c>
      <c r="C2137" s="62">
        <v>2013</v>
      </c>
      <c r="D2137" s="151">
        <v>34273.839999999997</v>
      </c>
    </row>
    <row r="2138" spans="1:4" x14ac:dyDescent="0.3">
      <c r="A2138" s="62" t="s">
        <v>78</v>
      </c>
      <c r="B2138" s="62" t="s">
        <v>781</v>
      </c>
      <c r="C2138" s="62">
        <v>2018</v>
      </c>
      <c r="D2138" s="154">
        <v>33800.840785</v>
      </c>
    </row>
    <row r="2139" spans="1:4" x14ac:dyDescent="0.3">
      <c r="A2139" t="s">
        <v>39</v>
      </c>
      <c r="B2139" t="s">
        <v>781</v>
      </c>
      <c r="C2139" s="62">
        <v>2016</v>
      </c>
      <c r="D2139" s="151">
        <v>32113.618666999999</v>
      </c>
    </row>
    <row r="2140" spans="1:4" x14ac:dyDescent="0.3">
      <c r="A2140" s="62" t="s">
        <v>78</v>
      </c>
      <c r="B2140" s="62" t="s">
        <v>781</v>
      </c>
      <c r="C2140" s="62">
        <v>2021</v>
      </c>
      <c r="D2140" s="154">
        <v>31793.353958</v>
      </c>
    </row>
    <row r="2141" spans="1:4" x14ac:dyDescent="0.3">
      <c r="A2141" t="s">
        <v>39</v>
      </c>
      <c r="B2141" t="s">
        <v>781</v>
      </c>
      <c r="C2141" s="62">
        <v>2015</v>
      </c>
      <c r="D2141" s="151">
        <v>29876.709833000001</v>
      </c>
    </row>
    <row r="2142" spans="1:4" x14ac:dyDescent="0.3">
      <c r="A2142" s="62" t="s">
        <v>78</v>
      </c>
      <c r="B2142" s="62" t="s">
        <v>781</v>
      </c>
      <c r="C2142" s="62">
        <v>2023</v>
      </c>
      <c r="D2142" s="154">
        <v>26743.251166000002</v>
      </c>
    </row>
    <row r="2143" spans="1:4" x14ac:dyDescent="0.3">
      <c r="A2143" s="62" t="s">
        <v>78</v>
      </c>
      <c r="B2143" s="62" t="s">
        <v>781</v>
      </c>
      <c r="C2143" s="62">
        <v>2015</v>
      </c>
      <c r="D2143" s="154">
        <v>25361.800673000002</v>
      </c>
    </row>
    <row r="2144" spans="1:4" x14ac:dyDescent="0.3">
      <c r="A2144" t="s">
        <v>39</v>
      </c>
      <c r="B2144" t="s">
        <v>781</v>
      </c>
      <c r="C2144" s="62">
        <v>2013</v>
      </c>
      <c r="D2144" s="151">
        <v>25346.692999999999</v>
      </c>
    </row>
    <row r="2145" spans="1:4" x14ac:dyDescent="0.3">
      <c r="A2145" t="s">
        <v>158</v>
      </c>
      <c r="B2145" t="s">
        <v>781</v>
      </c>
      <c r="C2145" s="62">
        <v>2015</v>
      </c>
      <c r="D2145" s="151">
        <v>25105.478833000001</v>
      </c>
    </row>
    <row r="2146" spans="1:4" x14ac:dyDescent="0.3">
      <c r="A2146" s="62" t="s">
        <v>78</v>
      </c>
      <c r="B2146" s="62" t="s">
        <v>781</v>
      </c>
      <c r="C2146" s="62">
        <v>2019</v>
      </c>
      <c r="D2146" s="154">
        <v>24009.313247000002</v>
      </c>
    </row>
    <row r="2147" spans="1:4" x14ac:dyDescent="0.3">
      <c r="A2147" t="s">
        <v>318</v>
      </c>
      <c r="B2147" t="s">
        <v>781</v>
      </c>
      <c r="C2147" s="62">
        <v>2015</v>
      </c>
      <c r="D2147" s="151">
        <v>23452.739167</v>
      </c>
    </row>
    <row r="2148" spans="1:4" x14ac:dyDescent="0.3">
      <c r="A2148" t="s">
        <v>158</v>
      </c>
      <c r="B2148" t="s">
        <v>781</v>
      </c>
      <c r="C2148" s="62">
        <v>2018</v>
      </c>
      <c r="D2148" s="151">
        <v>23390.939167</v>
      </c>
    </row>
    <row r="2149" spans="1:4" x14ac:dyDescent="0.3">
      <c r="A2149" s="62" t="s">
        <v>78</v>
      </c>
      <c r="B2149" s="62" t="s">
        <v>781</v>
      </c>
      <c r="C2149" s="62">
        <v>2024</v>
      </c>
      <c r="D2149" s="154">
        <v>21548.110658000001</v>
      </c>
    </row>
    <row r="2150" spans="1:4" x14ac:dyDescent="0.3">
      <c r="A2150" t="s">
        <v>39</v>
      </c>
      <c r="B2150" t="s">
        <v>781</v>
      </c>
      <c r="C2150" s="62">
        <v>2020</v>
      </c>
      <c r="D2150" s="151">
        <v>21142.068569999999</v>
      </c>
    </row>
    <row r="2151" spans="1:4" x14ac:dyDescent="0.3">
      <c r="A2151" t="s">
        <v>318</v>
      </c>
      <c r="B2151" t="s">
        <v>781</v>
      </c>
      <c r="C2151" s="62">
        <v>2014</v>
      </c>
      <c r="D2151" s="151">
        <v>19485.909</v>
      </c>
    </row>
    <row r="2152" spans="1:4" x14ac:dyDescent="0.3">
      <c r="A2152" t="s">
        <v>318</v>
      </c>
      <c r="B2152" t="s">
        <v>781</v>
      </c>
      <c r="C2152" s="62">
        <v>2013</v>
      </c>
      <c r="D2152" s="151">
        <v>19066.798999999999</v>
      </c>
    </row>
    <row r="2153" spans="1:4" x14ac:dyDescent="0.3">
      <c r="A2153" s="62" t="s">
        <v>78</v>
      </c>
      <c r="B2153" s="62" t="s">
        <v>781</v>
      </c>
      <c r="C2153" s="62">
        <v>2016</v>
      </c>
      <c r="D2153" s="154">
        <v>18985.775188</v>
      </c>
    </row>
    <row r="2154" spans="1:4" x14ac:dyDescent="0.3">
      <c r="A2154" t="s">
        <v>158</v>
      </c>
      <c r="B2154" t="s">
        <v>781</v>
      </c>
      <c r="C2154" s="62">
        <v>2023</v>
      </c>
      <c r="D2154" s="151">
        <v>17006.532758999998</v>
      </c>
    </row>
    <row r="2155" spans="1:4" x14ac:dyDescent="0.3">
      <c r="A2155" t="s">
        <v>158</v>
      </c>
      <c r="B2155" t="s">
        <v>781</v>
      </c>
      <c r="C2155" s="62">
        <v>2019</v>
      </c>
      <c r="D2155" s="151">
        <v>16653</v>
      </c>
    </row>
    <row r="2156" spans="1:4" x14ac:dyDescent="0.3">
      <c r="A2156" t="s">
        <v>158</v>
      </c>
      <c r="B2156" t="s">
        <v>781</v>
      </c>
      <c r="C2156" s="62">
        <v>2021</v>
      </c>
      <c r="D2156" s="151">
        <v>14615.979297</v>
      </c>
    </row>
    <row r="2157" spans="1:4" x14ac:dyDescent="0.3">
      <c r="A2157" t="s">
        <v>158</v>
      </c>
      <c r="B2157" t="s">
        <v>781</v>
      </c>
      <c r="C2157" s="62">
        <v>2017</v>
      </c>
      <c r="D2157" s="151">
        <v>13056.012289999999</v>
      </c>
    </row>
    <row r="2158" spans="1:4" x14ac:dyDescent="0.3">
      <c r="A2158" s="62" t="s">
        <v>631</v>
      </c>
      <c r="B2158" s="62" t="s">
        <v>781</v>
      </c>
      <c r="C2158" s="62">
        <v>2024</v>
      </c>
      <c r="D2158" s="154">
        <v>12854.916439999999</v>
      </c>
    </row>
    <row r="2159" spans="1:4" x14ac:dyDescent="0.3">
      <c r="A2159" t="s">
        <v>158</v>
      </c>
      <c r="B2159" t="s">
        <v>781</v>
      </c>
      <c r="C2159" s="62">
        <v>2024</v>
      </c>
      <c r="D2159" s="151">
        <v>11335.88401</v>
      </c>
    </row>
    <row r="2160" spans="1:4" x14ac:dyDescent="0.3">
      <c r="A2160" s="62" t="s">
        <v>78</v>
      </c>
      <c r="B2160" s="62" t="s">
        <v>781</v>
      </c>
      <c r="C2160" s="62">
        <v>2020</v>
      </c>
      <c r="D2160" s="154">
        <v>10809.184218</v>
      </c>
    </row>
    <row r="2161" spans="1:4" x14ac:dyDescent="0.3">
      <c r="A2161" t="s">
        <v>158</v>
      </c>
      <c r="B2161" t="s">
        <v>781</v>
      </c>
      <c r="C2161" s="62">
        <v>2022</v>
      </c>
      <c r="D2161" s="151">
        <v>9918.1290000000008</v>
      </c>
    </row>
    <row r="2162" spans="1:4" x14ac:dyDescent="0.3">
      <c r="A2162" t="s">
        <v>5</v>
      </c>
      <c r="B2162" t="s">
        <v>781</v>
      </c>
      <c r="C2162" s="62">
        <v>2022</v>
      </c>
      <c r="D2162" s="151">
        <v>9583.4770090000002</v>
      </c>
    </row>
    <row r="2163" spans="1:4" x14ac:dyDescent="0.3">
      <c r="A2163" s="62" t="s">
        <v>631</v>
      </c>
      <c r="B2163" s="62" t="s">
        <v>781</v>
      </c>
      <c r="C2163" s="62">
        <v>2023</v>
      </c>
      <c r="D2163" s="154">
        <v>6821.8422049999999</v>
      </c>
    </row>
    <row r="2164" spans="1:4" x14ac:dyDescent="0.3">
      <c r="A2164" s="62" t="s">
        <v>561</v>
      </c>
      <c r="B2164" s="62" t="s">
        <v>781</v>
      </c>
      <c r="C2164" s="62">
        <v>2022</v>
      </c>
      <c r="D2164" s="154">
        <v>1887.8165309999999</v>
      </c>
    </row>
    <row r="2165" spans="1:4" x14ac:dyDescent="0.3">
      <c r="A2165" t="s">
        <v>5</v>
      </c>
      <c r="B2165" t="s">
        <v>781</v>
      </c>
      <c r="C2165" s="62">
        <v>2023</v>
      </c>
      <c r="D2165" s="151">
        <v>1832.5386799999999</v>
      </c>
    </row>
    <row r="2166" spans="1:4" x14ac:dyDescent="0.3">
      <c r="A2166" t="s">
        <v>158</v>
      </c>
      <c r="B2166" t="s">
        <v>781</v>
      </c>
      <c r="C2166" s="62">
        <v>2020</v>
      </c>
      <c r="D2166" s="151">
        <v>1035.50954</v>
      </c>
    </row>
    <row r="2167" spans="1:4" x14ac:dyDescent="0.3">
      <c r="A2167" t="s">
        <v>5</v>
      </c>
      <c r="B2167" t="s">
        <v>781</v>
      </c>
      <c r="C2167" s="62">
        <v>2021</v>
      </c>
      <c r="D2167" s="151">
        <v>670.0273810000001</v>
      </c>
    </row>
    <row r="2168" spans="1:4" x14ac:dyDescent="0.3">
      <c r="A2168" t="s">
        <v>5</v>
      </c>
      <c r="B2168" t="s">
        <v>781</v>
      </c>
      <c r="C2168" s="62">
        <v>2024</v>
      </c>
      <c r="D2168" s="151">
        <v>659.13496799999996</v>
      </c>
    </row>
    <row r="2169" spans="1:4" x14ac:dyDescent="0.3">
      <c r="A2169" t="s">
        <v>158</v>
      </c>
      <c r="B2169" t="s">
        <v>781</v>
      </c>
      <c r="C2169" s="62">
        <v>2016</v>
      </c>
      <c r="D2169" s="151">
        <v>573.79499999999996</v>
      </c>
    </row>
    <row r="2170" spans="1:4" x14ac:dyDescent="0.3">
      <c r="A2170" t="s">
        <v>372</v>
      </c>
      <c r="B2170" t="s">
        <v>781</v>
      </c>
      <c r="C2170" s="62">
        <v>2021</v>
      </c>
      <c r="D2170" s="151">
        <v>392.80849999999998</v>
      </c>
    </row>
    <row r="2171" spans="1:4" x14ac:dyDescent="0.3">
      <c r="A2171" t="s">
        <v>318</v>
      </c>
      <c r="B2171" t="s">
        <v>781</v>
      </c>
      <c r="C2171" s="62">
        <v>2022</v>
      </c>
      <c r="D2171" s="151">
        <v>240.61</v>
      </c>
    </row>
    <row r="2172" spans="1:4" x14ac:dyDescent="0.3">
      <c r="A2172" t="s">
        <v>39</v>
      </c>
      <c r="B2172" t="s">
        <v>781</v>
      </c>
      <c r="C2172" s="62">
        <v>2021</v>
      </c>
      <c r="D2172" s="151">
        <v>11.24</v>
      </c>
    </row>
    <row r="2173" spans="1:4" x14ac:dyDescent="0.3">
      <c r="A2173" t="s">
        <v>318</v>
      </c>
      <c r="B2173" t="s">
        <v>781</v>
      </c>
      <c r="C2173" s="62">
        <v>2020</v>
      </c>
      <c r="D2173" s="151">
        <v>0.19750000000000001</v>
      </c>
    </row>
    <row r="2174" spans="1:4" x14ac:dyDescent="0.3">
      <c r="A2174" s="62" t="s">
        <v>561</v>
      </c>
      <c r="B2174" s="62" t="s">
        <v>781</v>
      </c>
      <c r="C2174" s="62">
        <v>2021</v>
      </c>
      <c r="D2174" s="154">
        <v>0.19673400000000002</v>
      </c>
    </row>
    <row r="2175" spans="1:4" x14ac:dyDescent="0.3">
      <c r="A2175" t="s">
        <v>318</v>
      </c>
      <c r="B2175" t="s">
        <v>781</v>
      </c>
      <c r="C2175" s="62">
        <v>2023</v>
      </c>
      <c r="D2175" s="151">
        <v>0.142406</v>
      </c>
    </row>
    <row r="2176" spans="1:4" x14ac:dyDescent="0.3">
      <c r="A2176" t="s">
        <v>37</v>
      </c>
      <c r="B2176" t="s">
        <v>38</v>
      </c>
      <c r="C2176" s="62">
        <v>2024</v>
      </c>
      <c r="D2176" s="151">
        <v>185466.26907799998</v>
      </c>
    </row>
    <row r="2177" spans="1:4" x14ac:dyDescent="0.3">
      <c r="A2177" t="s">
        <v>37</v>
      </c>
      <c r="B2177" t="s">
        <v>38</v>
      </c>
      <c r="C2177" s="62">
        <v>2023</v>
      </c>
      <c r="D2177" s="151">
        <v>133230.30552200001</v>
      </c>
    </row>
    <row r="2178" spans="1:4" x14ac:dyDescent="0.3">
      <c r="A2178" s="62" t="s">
        <v>620</v>
      </c>
      <c r="B2178" s="62" t="s">
        <v>38</v>
      </c>
      <c r="C2178" s="62">
        <v>2024</v>
      </c>
      <c r="D2178" s="154">
        <v>98821.616196999996</v>
      </c>
    </row>
    <row r="2179" spans="1:4" x14ac:dyDescent="0.3">
      <c r="A2179" t="s">
        <v>37</v>
      </c>
      <c r="B2179" t="s">
        <v>38</v>
      </c>
      <c r="C2179" s="62">
        <v>2022</v>
      </c>
      <c r="D2179" s="151">
        <v>80464.164057000002</v>
      </c>
    </row>
    <row r="2180" spans="1:4" x14ac:dyDescent="0.3">
      <c r="A2180" t="s">
        <v>106</v>
      </c>
      <c r="B2180" t="s">
        <v>38</v>
      </c>
      <c r="C2180" s="62">
        <v>2023</v>
      </c>
      <c r="D2180" s="154">
        <v>47091.047579999999</v>
      </c>
    </row>
    <row r="2181" spans="1:4" x14ac:dyDescent="0.3">
      <c r="A2181" t="s">
        <v>345</v>
      </c>
      <c r="B2181" t="s">
        <v>38</v>
      </c>
      <c r="C2181" s="62">
        <v>2015</v>
      </c>
      <c r="D2181" s="151">
        <v>37848.616500000004</v>
      </c>
    </row>
    <row r="2182" spans="1:4" x14ac:dyDescent="0.3">
      <c r="A2182" t="s">
        <v>106</v>
      </c>
      <c r="B2182" t="s">
        <v>38</v>
      </c>
      <c r="C2182" s="62">
        <v>2024</v>
      </c>
      <c r="D2182" s="154">
        <v>33447.884191999998</v>
      </c>
    </row>
    <row r="2183" spans="1:4" x14ac:dyDescent="0.3">
      <c r="A2183" t="s">
        <v>345</v>
      </c>
      <c r="B2183" t="s">
        <v>38</v>
      </c>
      <c r="C2183" s="62">
        <v>2014</v>
      </c>
      <c r="D2183" s="151">
        <v>27347.5255</v>
      </c>
    </row>
    <row r="2184" spans="1:4" x14ac:dyDescent="0.3">
      <c r="A2184" t="s">
        <v>106</v>
      </c>
      <c r="B2184" t="s">
        <v>38</v>
      </c>
      <c r="C2184" s="62">
        <v>2022</v>
      </c>
      <c r="D2184" s="154">
        <v>25960.716007000003</v>
      </c>
    </row>
    <row r="2185" spans="1:4" x14ac:dyDescent="0.3">
      <c r="A2185" t="s">
        <v>345</v>
      </c>
      <c r="B2185" t="s">
        <v>38</v>
      </c>
      <c r="C2185" s="62">
        <v>2016</v>
      </c>
      <c r="D2185" s="151">
        <v>23783.578020000001</v>
      </c>
    </row>
    <row r="2186" spans="1:4" x14ac:dyDescent="0.3">
      <c r="A2186" t="s">
        <v>123</v>
      </c>
      <c r="B2186" t="s">
        <v>38</v>
      </c>
      <c r="C2186" s="62">
        <v>2024</v>
      </c>
      <c r="D2186" s="151">
        <v>21924.760081</v>
      </c>
    </row>
    <row r="2187" spans="1:4" x14ac:dyDescent="0.3">
      <c r="A2187" t="s">
        <v>123</v>
      </c>
      <c r="B2187" t="s">
        <v>38</v>
      </c>
      <c r="C2187" s="62">
        <v>2023</v>
      </c>
      <c r="D2187" s="151">
        <v>20526.803544000002</v>
      </c>
    </row>
    <row r="2188" spans="1:4" x14ac:dyDescent="0.3">
      <c r="A2188" t="s">
        <v>289</v>
      </c>
      <c r="B2188" t="s">
        <v>38</v>
      </c>
      <c r="C2188" s="62">
        <v>2020</v>
      </c>
      <c r="D2188" s="151">
        <v>20307.748563999998</v>
      </c>
    </row>
    <row r="2189" spans="1:4" x14ac:dyDescent="0.3">
      <c r="A2189" s="62" t="s">
        <v>620</v>
      </c>
      <c r="B2189" s="62" t="s">
        <v>38</v>
      </c>
      <c r="C2189" s="62">
        <v>2023</v>
      </c>
      <c r="D2189" s="154">
        <v>19385.303188999998</v>
      </c>
    </row>
    <row r="2190" spans="1:4" x14ac:dyDescent="0.3">
      <c r="A2190" s="62" t="s">
        <v>578</v>
      </c>
      <c r="B2190" s="62" t="s">
        <v>38</v>
      </c>
      <c r="C2190" s="62">
        <v>2024</v>
      </c>
      <c r="D2190" s="154">
        <v>15563.858065999999</v>
      </c>
    </row>
    <row r="2191" spans="1:4" x14ac:dyDescent="0.3">
      <c r="A2191" t="s">
        <v>123</v>
      </c>
      <c r="B2191" t="s">
        <v>38</v>
      </c>
      <c r="C2191" s="62">
        <v>2022</v>
      </c>
      <c r="D2191" s="151">
        <v>15322.474495</v>
      </c>
    </row>
    <row r="2192" spans="1:4" x14ac:dyDescent="0.3">
      <c r="A2192" s="62" t="s">
        <v>302</v>
      </c>
      <c r="B2192" s="62" t="s">
        <v>38</v>
      </c>
      <c r="C2192" s="62">
        <v>2024</v>
      </c>
      <c r="D2192" s="154">
        <v>14395.185446999998</v>
      </c>
    </row>
    <row r="2193" spans="1:4" x14ac:dyDescent="0.3">
      <c r="A2193" t="s">
        <v>37</v>
      </c>
      <c r="B2193" t="s">
        <v>38</v>
      </c>
      <c r="C2193" s="62">
        <v>2021</v>
      </c>
      <c r="D2193" s="151">
        <v>13624.991986000001</v>
      </c>
    </row>
    <row r="2194" spans="1:4" x14ac:dyDescent="0.3">
      <c r="A2194" s="62" t="s">
        <v>801</v>
      </c>
      <c r="B2194" s="62" t="s">
        <v>38</v>
      </c>
      <c r="C2194" s="62">
        <v>2024</v>
      </c>
      <c r="D2194" s="154">
        <v>10548.296471000001</v>
      </c>
    </row>
    <row r="2195" spans="1:4" x14ac:dyDescent="0.3">
      <c r="A2195" t="s">
        <v>171</v>
      </c>
      <c r="B2195" t="s">
        <v>38</v>
      </c>
      <c r="C2195" s="62">
        <v>2024</v>
      </c>
      <c r="D2195" s="151">
        <v>10131.684326999999</v>
      </c>
    </row>
    <row r="2196" spans="1:4" x14ac:dyDescent="0.3">
      <c r="A2196" s="62" t="s">
        <v>302</v>
      </c>
      <c r="B2196" s="62" t="s">
        <v>38</v>
      </c>
      <c r="C2196" s="62">
        <v>2019</v>
      </c>
      <c r="D2196" s="154">
        <v>9506.5439999999999</v>
      </c>
    </row>
    <row r="2197" spans="1:4" x14ac:dyDescent="0.3">
      <c r="A2197" t="s">
        <v>345</v>
      </c>
      <c r="B2197" t="s">
        <v>38</v>
      </c>
      <c r="C2197" s="62">
        <v>2017</v>
      </c>
      <c r="D2197" s="151">
        <v>8045.6385699999992</v>
      </c>
    </row>
    <row r="2198" spans="1:4" x14ac:dyDescent="0.3">
      <c r="A2198" t="s">
        <v>171</v>
      </c>
      <c r="B2198" t="s">
        <v>38</v>
      </c>
      <c r="C2198" s="62">
        <v>2022</v>
      </c>
      <c r="D2198" s="151">
        <v>7949.6132680000001</v>
      </c>
    </row>
    <row r="2199" spans="1:4" x14ac:dyDescent="0.3">
      <c r="A2199" t="s">
        <v>171</v>
      </c>
      <c r="B2199" t="s">
        <v>38</v>
      </c>
      <c r="C2199" s="62">
        <v>2023</v>
      </c>
      <c r="D2199" s="151">
        <v>7549.4552130000002</v>
      </c>
    </row>
    <row r="2200" spans="1:4" x14ac:dyDescent="0.3">
      <c r="A2200" t="s">
        <v>106</v>
      </c>
      <c r="B2200" t="s">
        <v>38</v>
      </c>
      <c r="C2200" s="62">
        <v>2021</v>
      </c>
      <c r="D2200" s="154">
        <v>7499.6803319999999</v>
      </c>
    </row>
    <row r="2201" spans="1:4" x14ac:dyDescent="0.3">
      <c r="A2201" t="s">
        <v>230</v>
      </c>
      <c r="B2201" t="s">
        <v>38</v>
      </c>
      <c r="C2201" s="62">
        <v>2023</v>
      </c>
      <c r="D2201" s="151">
        <v>7464.6537230000004</v>
      </c>
    </row>
    <row r="2202" spans="1:4" x14ac:dyDescent="0.3">
      <c r="A2202" t="s">
        <v>123</v>
      </c>
      <c r="B2202" t="s">
        <v>38</v>
      </c>
      <c r="C2202" s="62">
        <v>2021</v>
      </c>
      <c r="D2202" s="151">
        <v>7185.7213060000004</v>
      </c>
    </row>
    <row r="2203" spans="1:4" x14ac:dyDescent="0.3">
      <c r="A2203" t="s">
        <v>289</v>
      </c>
      <c r="B2203" t="s">
        <v>38</v>
      </c>
      <c r="C2203" s="62">
        <v>2019</v>
      </c>
      <c r="D2203" s="151">
        <v>7043.0852500000001</v>
      </c>
    </row>
    <row r="2204" spans="1:4" x14ac:dyDescent="0.3">
      <c r="A2204" s="62" t="s">
        <v>806</v>
      </c>
      <c r="B2204" s="62" t="s">
        <v>38</v>
      </c>
      <c r="C2204" s="62">
        <v>2024</v>
      </c>
      <c r="D2204" s="154">
        <v>6964.2845900000002</v>
      </c>
    </row>
    <row r="2205" spans="1:4" x14ac:dyDescent="0.3">
      <c r="A2205" t="s">
        <v>808</v>
      </c>
      <c r="B2205" t="s">
        <v>38</v>
      </c>
      <c r="C2205" s="62">
        <v>2024</v>
      </c>
      <c r="D2205" s="151">
        <v>6695.2411609999999</v>
      </c>
    </row>
    <row r="2206" spans="1:4" x14ac:dyDescent="0.3">
      <c r="A2206" s="62" t="s">
        <v>638</v>
      </c>
      <c r="B2206" s="62" t="s">
        <v>38</v>
      </c>
      <c r="C2206" s="62">
        <v>2024</v>
      </c>
      <c r="D2206" s="154">
        <v>6030.331021</v>
      </c>
    </row>
    <row r="2207" spans="1:4" x14ac:dyDescent="0.3">
      <c r="A2207" s="62" t="s">
        <v>578</v>
      </c>
      <c r="B2207" s="62" t="s">
        <v>38</v>
      </c>
      <c r="C2207" s="62">
        <v>2023</v>
      </c>
      <c r="D2207" s="154">
        <v>5653.3591630000001</v>
      </c>
    </row>
    <row r="2208" spans="1:4" x14ac:dyDescent="0.3">
      <c r="A2208" t="s">
        <v>237</v>
      </c>
      <c r="B2208" t="s">
        <v>38</v>
      </c>
      <c r="C2208" s="62">
        <v>2024</v>
      </c>
      <c r="D2208" s="151">
        <v>5093.393454</v>
      </c>
    </row>
    <row r="2209" spans="1:4" x14ac:dyDescent="0.3">
      <c r="A2209" s="62" t="s">
        <v>638</v>
      </c>
      <c r="B2209" s="62" t="s">
        <v>38</v>
      </c>
      <c r="C2209" s="62">
        <v>2023</v>
      </c>
      <c r="D2209" s="154">
        <v>4659.7628789999999</v>
      </c>
    </row>
    <row r="2210" spans="1:4" x14ac:dyDescent="0.3">
      <c r="A2210" s="62" t="s">
        <v>544</v>
      </c>
      <c r="B2210" s="62" t="s">
        <v>38</v>
      </c>
      <c r="C2210" s="62">
        <v>2024</v>
      </c>
      <c r="D2210" s="154">
        <v>4607.1584999999995</v>
      </c>
    </row>
    <row r="2211" spans="1:4" x14ac:dyDescent="0.3">
      <c r="A2211" t="s">
        <v>444</v>
      </c>
      <c r="B2211" t="s">
        <v>38</v>
      </c>
      <c r="C2211" s="62">
        <v>2019</v>
      </c>
      <c r="D2211" s="151">
        <v>4571.0025000000005</v>
      </c>
    </row>
    <row r="2212" spans="1:4" x14ac:dyDescent="0.3">
      <c r="A2212" s="62" t="s">
        <v>544</v>
      </c>
      <c r="B2212" s="62" t="s">
        <v>38</v>
      </c>
      <c r="C2212" s="62">
        <v>2022</v>
      </c>
      <c r="D2212" s="154">
        <v>4297.0177169999997</v>
      </c>
    </row>
    <row r="2213" spans="1:4" x14ac:dyDescent="0.3">
      <c r="A2213" t="s">
        <v>289</v>
      </c>
      <c r="B2213" t="s">
        <v>38</v>
      </c>
      <c r="C2213" s="62">
        <v>2021</v>
      </c>
      <c r="D2213" s="151">
        <v>4075.3088579999999</v>
      </c>
    </row>
    <row r="2214" spans="1:4" x14ac:dyDescent="0.3">
      <c r="A2214" s="62" t="s">
        <v>544</v>
      </c>
      <c r="B2214" s="62" t="s">
        <v>38</v>
      </c>
      <c r="C2214" s="62">
        <v>2023</v>
      </c>
      <c r="D2214" s="154">
        <v>3809.2293990000003</v>
      </c>
    </row>
    <row r="2215" spans="1:4" x14ac:dyDescent="0.3">
      <c r="A2215" t="s">
        <v>224</v>
      </c>
      <c r="B2215" t="s">
        <v>38</v>
      </c>
      <c r="C2215" s="62">
        <v>2022</v>
      </c>
      <c r="D2215" s="151">
        <v>3237.3351309999998</v>
      </c>
    </row>
    <row r="2216" spans="1:4" x14ac:dyDescent="0.3">
      <c r="A2216" s="62" t="s">
        <v>482</v>
      </c>
      <c r="B2216" s="62" t="s">
        <v>38</v>
      </c>
      <c r="C2216" s="62">
        <v>2024</v>
      </c>
      <c r="D2216" s="154">
        <v>3211.0884459999997</v>
      </c>
    </row>
    <row r="2217" spans="1:4" x14ac:dyDescent="0.3">
      <c r="A2217" s="62" t="s">
        <v>611</v>
      </c>
      <c r="B2217" s="62" t="s">
        <v>38</v>
      </c>
      <c r="C2217" s="62">
        <v>2024</v>
      </c>
      <c r="D2217" s="154">
        <v>3067.2945479999998</v>
      </c>
    </row>
    <row r="2218" spans="1:4" x14ac:dyDescent="0.3">
      <c r="A2218" s="62" t="s">
        <v>611</v>
      </c>
      <c r="B2218" s="62" t="s">
        <v>38</v>
      </c>
      <c r="C2218" s="62">
        <v>2023</v>
      </c>
      <c r="D2218" s="154">
        <v>3031.2669999999998</v>
      </c>
    </row>
    <row r="2219" spans="1:4" x14ac:dyDescent="0.3">
      <c r="A2219" s="62" t="s">
        <v>835</v>
      </c>
      <c r="B2219" s="62" t="s">
        <v>38</v>
      </c>
      <c r="C2219" s="62">
        <v>2024</v>
      </c>
      <c r="D2219" s="154">
        <v>2969.5600780000004</v>
      </c>
    </row>
    <row r="2220" spans="1:4" x14ac:dyDescent="0.3">
      <c r="A2220" s="62" t="s">
        <v>302</v>
      </c>
      <c r="B2220" s="62" t="s">
        <v>38</v>
      </c>
      <c r="C2220" s="62">
        <v>2021</v>
      </c>
      <c r="D2220" s="154">
        <v>2880.7366670000001</v>
      </c>
    </row>
    <row r="2221" spans="1:4" x14ac:dyDescent="0.3">
      <c r="A2221" t="s">
        <v>230</v>
      </c>
      <c r="B2221" t="s">
        <v>38</v>
      </c>
      <c r="C2221" s="62">
        <v>2019</v>
      </c>
      <c r="D2221" s="151">
        <v>2725.8885</v>
      </c>
    </row>
    <row r="2222" spans="1:4" x14ac:dyDescent="0.3">
      <c r="A2222" t="s">
        <v>230</v>
      </c>
      <c r="B2222" t="s">
        <v>38</v>
      </c>
      <c r="C2222" s="62">
        <v>2022</v>
      </c>
      <c r="D2222" s="151">
        <v>2673.0969879999998</v>
      </c>
    </row>
    <row r="2223" spans="1:4" x14ac:dyDescent="0.3">
      <c r="A2223" t="s">
        <v>123</v>
      </c>
      <c r="B2223" t="s">
        <v>38</v>
      </c>
      <c r="C2223" s="62">
        <v>2020</v>
      </c>
      <c r="D2223" s="151">
        <v>2582.6388750000001</v>
      </c>
    </row>
    <row r="2224" spans="1:4" x14ac:dyDescent="0.3">
      <c r="A2224" s="62" t="s">
        <v>817</v>
      </c>
      <c r="B2224" s="62" t="s">
        <v>38</v>
      </c>
      <c r="C2224" s="62">
        <v>2024</v>
      </c>
      <c r="D2224" s="154">
        <v>2402.8805380000003</v>
      </c>
    </row>
    <row r="2225" spans="1:4" x14ac:dyDescent="0.3">
      <c r="A2225" s="62" t="s">
        <v>482</v>
      </c>
      <c r="B2225" s="62" t="s">
        <v>38</v>
      </c>
      <c r="C2225" s="62">
        <v>2021</v>
      </c>
      <c r="D2225" s="154">
        <v>2402.08097</v>
      </c>
    </row>
    <row r="2226" spans="1:4" x14ac:dyDescent="0.3">
      <c r="A2226" s="62" t="s">
        <v>652</v>
      </c>
      <c r="B2226" s="62" t="s">
        <v>38</v>
      </c>
      <c r="C2226" s="62">
        <v>2023</v>
      </c>
      <c r="D2226" s="154">
        <v>2018.7025900000001</v>
      </c>
    </row>
    <row r="2227" spans="1:4" x14ac:dyDescent="0.3">
      <c r="A2227" t="s">
        <v>224</v>
      </c>
      <c r="B2227" t="s">
        <v>38</v>
      </c>
      <c r="C2227" s="62">
        <v>2021</v>
      </c>
      <c r="D2227" s="151">
        <v>1984.059475</v>
      </c>
    </row>
    <row r="2228" spans="1:4" x14ac:dyDescent="0.3">
      <c r="A2228" t="s">
        <v>237</v>
      </c>
      <c r="B2228" t="s">
        <v>38</v>
      </c>
      <c r="C2228" s="62">
        <v>2022</v>
      </c>
      <c r="D2228" s="151">
        <v>1962.6229519999999</v>
      </c>
    </row>
    <row r="2229" spans="1:4" x14ac:dyDescent="0.3">
      <c r="A2229" s="62" t="s">
        <v>560</v>
      </c>
      <c r="B2229" s="62" t="s">
        <v>38</v>
      </c>
      <c r="C2229" s="62">
        <v>2022</v>
      </c>
      <c r="D2229" s="154">
        <v>1936.4376790000001</v>
      </c>
    </row>
    <row r="2230" spans="1:4" x14ac:dyDescent="0.3">
      <c r="A2230" t="s">
        <v>444</v>
      </c>
      <c r="B2230" t="s">
        <v>38</v>
      </c>
      <c r="C2230" s="62">
        <v>2020</v>
      </c>
      <c r="D2230" s="151">
        <v>1683.963606</v>
      </c>
    </row>
    <row r="2231" spans="1:4" x14ac:dyDescent="0.3">
      <c r="A2231" s="62" t="s">
        <v>564</v>
      </c>
      <c r="B2231" s="62" t="s">
        <v>38</v>
      </c>
      <c r="C2231" s="62">
        <v>2022</v>
      </c>
      <c r="D2231" s="154">
        <v>1629.6294250000001</v>
      </c>
    </row>
    <row r="2232" spans="1:4" x14ac:dyDescent="0.3">
      <c r="A2232" t="s">
        <v>429</v>
      </c>
      <c r="B2232" t="s">
        <v>38</v>
      </c>
      <c r="C2232" s="62">
        <v>2020</v>
      </c>
      <c r="D2232" s="151">
        <v>1592.9075</v>
      </c>
    </row>
    <row r="2233" spans="1:4" x14ac:dyDescent="0.3">
      <c r="A2233" t="s">
        <v>345</v>
      </c>
      <c r="B2233" t="s">
        <v>38</v>
      </c>
      <c r="C2233" s="62">
        <v>2013</v>
      </c>
      <c r="D2233" s="151">
        <v>1589.7159999999999</v>
      </c>
    </row>
    <row r="2234" spans="1:4" x14ac:dyDescent="0.3">
      <c r="A2234" t="s">
        <v>408</v>
      </c>
      <c r="B2234" t="s">
        <v>38</v>
      </c>
      <c r="C2234" s="62">
        <v>2021</v>
      </c>
      <c r="D2234" s="151">
        <v>1459.2460000000001</v>
      </c>
    </row>
    <row r="2235" spans="1:4" x14ac:dyDescent="0.3">
      <c r="A2235" s="62" t="s">
        <v>827</v>
      </c>
      <c r="B2235" s="62" t="s">
        <v>38</v>
      </c>
      <c r="C2235" s="62">
        <v>2024</v>
      </c>
      <c r="D2235" s="154">
        <v>1369.6310530000001</v>
      </c>
    </row>
    <row r="2236" spans="1:4" x14ac:dyDescent="0.3">
      <c r="A2236" t="s">
        <v>237</v>
      </c>
      <c r="B2236" t="s">
        <v>38</v>
      </c>
      <c r="C2236" s="62">
        <v>2023</v>
      </c>
      <c r="D2236" s="151">
        <v>1318.1124029999999</v>
      </c>
    </row>
    <row r="2237" spans="1:4" x14ac:dyDescent="0.3">
      <c r="A2237" s="62" t="s">
        <v>302</v>
      </c>
      <c r="B2237" s="62" t="s">
        <v>38</v>
      </c>
      <c r="C2237" s="62">
        <v>2020</v>
      </c>
      <c r="D2237" s="154">
        <v>1279.347</v>
      </c>
    </row>
    <row r="2238" spans="1:4" x14ac:dyDescent="0.3">
      <c r="A2238" t="s">
        <v>289</v>
      </c>
      <c r="B2238" t="s">
        <v>38</v>
      </c>
      <c r="C2238" s="62">
        <v>2023</v>
      </c>
      <c r="D2238" s="151">
        <v>1258.645939</v>
      </c>
    </row>
    <row r="2239" spans="1:4" x14ac:dyDescent="0.3">
      <c r="A2239" s="62" t="s">
        <v>830</v>
      </c>
      <c r="B2239" s="62" t="s">
        <v>38</v>
      </c>
      <c r="C2239" s="62">
        <v>2024</v>
      </c>
      <c r="D2239" s="154">
        <v>1220.5305000000001</v>
      </c>
    </row>
    <row r="2240" spans="1:4" x14ac:dyDescent="0.3">
      <c r="A2240" s="62" t="s">
        <v>484</v>
      </c>
      <c r="B2240" s="62" t="s">
        <v>38</v>
      </c>
      <c r="C2240" s="62">
        <v>2020</v>
      </c>
      <c r="D2240" s="154">
        <v>961.97850000000005</v>
      </c>
    </row>
    <row r="2241" spans="1:4" x14ac:dyDescent="0.3">
      <c r="A2241" s="62" t="s">
        <v>832</v>
      </c>
      <c r="B2241" s="62" t="s">
        <v>38</v>
      </c>
      <c r="C2241" s="62">
        <v>2024</v>
      </c>
      <c r="D2241" s="154">
        <v>935.47084999999993</v>
      </c>
    </row>
    <row r="2242" spans="1:4" x14ac:dyDescent="0.3">
      <c r="A2242" s="62" t="s">
        <v>834</v>
      </c>
      <c r="B2242" s="62" t="s">
        <v>38</v>
      </c>
      <c r="C2242" s="62">
        <v>2024</v>
      </c>
      <c r="D2242" s="154">
        <v>874.28300000000002</v>
      </c>
    </row>
    <row r="2243" spans="1:4" x14ac:dyDescent="0.3">
      <c r="A2243" t="s">
        <v>409</v>
      </c>
      <c r="B2243" t="s">
        <v>38</v>
      </c>
      <c r="C2243" s="62">
        <v>2021</v>
      </c>
      <c r="D2243" s="151">
        <v>809</v>
      </c>
    </row>
    <row r="2244" spans="1:4" x14ac:dyDescent="0.3">
      <c r="A2244" s="62" t="s">
        <v>839</v>
      </c>
      <c r="B2244" s="62" t="s">
        <v>38</v>
      </c>
      <c r="C2244" s="62">
        <v>2024</v>
      </c>
      <c r="D2244" s="154">
        <v>789.649</v>
      </c>
    </row>
    <row r="2245" spans="1:4" x14ac:dyDescent="0.3">
      <c r="A2245" s="62" t="s">
        <v>840</v>
      </c>
      <c r="B2245" s="62" t="s">
        <v>38</v>
      </c>
      <c r="C2245" s="62">
        <v>2024</v>
      </c>
      <c r="D2245" s="154">
        <v>784.73599999999999</v>
      </c>
    </row>
    <row r="2246" spans="1:4" x14ac:dyDescent="0.3">
      <c r="A2246" t="s">
        <v>123</v>
      </c>
      <c r="B2246" t="s">
        <v>38</v>
      </c>
      <c r="C2246" s="62">
        <v>2019</v>
      </c>
      <c r="D2246" s="151">
        <v>767.35900000000004</v>
      </c>
    </row>
    <row r="2247" spans="1:4" x14ac:dyDescent="0.3">
      <c r="A2247" t="s">
        <v>171</v>
      </c>
      <c r="B2247" t="s">
        <v>38</v>
      </c>
      <c r="C2247" s="62">
        <v>2021</v>
      </c>
      <c r="D2247" s="151">
        <v>716.14953300000002</v>
      </c>
    </row>
    <row r="2248" spans="1:4" x14ac:dyDescent="0.3">
      <c r="A2248" s="62" t="s">
        <v>482</v>
      </c>
      <c r="B2248" s="62" t="s">
        <v>38</v>
      </c>
      <c r="C2248" s="62">
        <v>2020</v>
      </c>
      <c r="D2248" s="154">
        <v>674.5</v>
      </c>
    </row>
    <row r="2249" spans="1:4" x14ac:dyDescent="0.3">
      <c r="A2249" s="62" t="s">
        <v>674</v>
      </c>
      <c r="B2249" s="62" t="s">
        <v>38</v>
      </c>
      <c r="C2249" s="62">
        <v>2024</v>
      </c>
      <c r="D2249" s="154">
        <v>634.21128899999997</v>
      </c>
    </row>
    <row r="2250" spans="1:4" x14ac:dyDescent="0.3">
      <c r="A2250" s="62" t="s">
        <v>582</v>
      </c>
      <c r="B2250" s="62" t="s">
        <v>38</v>
      </c>
      <c r="C2250" s="62">
        <v>2022</v>
      </c>
      <c r="D2250" s="154">
        <v>605.01833799999997</v>
      </c>
    </row>
    <row r="2251" spans="1:4" x14ac:dyDescent="0.3">
      <c r="A2251" s="62" t="s">
        <v>674</v>
      </c>
      <c r="B2251" s="62" t="s">
        <v>38</v>
      </c>
      <c r="C2251" s="62">
        <v>2023</v>
      </c>
      <c r="D2251" s="154">
        <v>565.09530500000005</v>
      </c>
    </row>
    <row r="2252" spans="1:4" x14ac:dyDescent="0.3">
      <c r="A2252" s="62" t="s">
        <v>578</v>
      </c>
      <c r="B2252" s="62" t="s">
        <v>38</v>
      </c>
      <c r="C2252" s="62">
        <v>2022</v>
      </c>
      <c r="D2252" s="154">
        <v>559.05568200000005</v>
      </c>
    </row>
    <row r="2253" spans="1:4" x14ac:dyDescent="0.3">
      <c r="A2253" s="62" t="s">
        <v>856</v>
      </c>
      <c r="B2253" s="62" t="s">
        <v>38</v>
      </c>
      <c r="C2253" s="62">
        <v>2024</v>
      </c>
      <c r="D2253" s="154">
        <v>526.39324999999997</v>
      </c>
    </row>
    <row r="2254" spans="1:4" x14ac:dyDescent="0.3">
      <c r="A2254" s="62" t="s">
        <v>302</v>
      </c>
      <c r="B2254" s="62" t="s">
        <v>38</v>
      </c>
      <c r="C2254" s="62">
        <v>2022</v>
      </c>
      <c r="D2254" s="154">
        <v>522.62750000000005</v>
      </c>
    </row>
    <row r="2255" spans="1:4" x14ac:dyDescent="0.3">
      <c r="A2255" t="s">
        <v>230</v>
      </c>
      <c r="B2255" t="s">
        <v>38</v>
      </c>
      <c r="C2255" s="62">
        <v>2021</v>
      </c>
      <c r="D2255" s="151">
        <v>507.54950000000002</v>
      </c>
    </row>
    <row r="2256" spans="1:4" x14ac:dyDescent="0.3">
      <c r="A2256" t="s">
        <v>336</v>
      </c>
      <c r="B2256" t="s">
        <v>38</v>
      </c>
      <c r="C2256" s="62">
        <v>2021</v>
      </c>
      <c r="D2256" s="151">
        <v>501.16399999999999</v>
      </c>
    </row>
    <row r="2257" spans="1:4" x14ac:dyDescent="0.3">
      <c r="A2257" t="s">
        <v>106</v>
      </c>
      <c r="B2257" t="s">
        <v>38</v>
      </c>
      <c r="C2257" s="62">
        <v>2020</v>
      </c>
      <c r="D2257" s="154">
        <v>488.64709199999999</v>
      </c>
    </row>
    <row r="2258" spans="1:4" x14ac:dyDescent="0.3">
      <c r="A2258" t="s">
        <v>106</v>
      </c>
      <c r="B2258" t="s">
        <v>38</v>
      </c>
      <c r="C2258" s="62">
        <v>2019</v>
      </c>
      <c r="D2258" s="154">
        <v>483.76900000000001</v>
      </c>
    </row>
    <row r="2259" spans="1:4" x14ac:dyDescent="0.3">
      <c r="A2259" t="s">
        <v>397</v>
      </c>
      <c r="B2259" t="s">
        <v>38</v>
      </c>
      <c r="C2259" s="62">
        <v>2020</v>
      </c>
      <c r="D2259" s="151">
        <v>455.47063500000002</v>
      </c>
    </row>
    <row r="2260" spans="1:4" x14ac:dyDescent="0.3">
      <c r="A2260" t="s">
        <v>408</v>
      </c>
      <c r="B2260" t="s">
        <v>38</v>
      </c>
      <c r="C2260" s="62">
        <v>2024</v>
      </c>
      <c r="D2260" s="151">
        <v>427.30849999999998</v>
      </c>
    </row>
    <row r="2261" spans="1:4" x14ac:dyDescent="0.3">
      <c r="A2261" t="s">
        <v>289</v>
      </c>
      <c r="B2261" t="s">
        <v>38</v>
      </c>
      <c r="C2261" s="62">
        <v>2022</v>
      </c>
      <c r="D2261" s="151">
        <v>414.94736599999999</v>
      </c>
    </row>
    <row r="2262" spans="1:4" x14ac:dyDescent="0.3">
      <c r="A2262" s="62" t="s">
        <v>864</v>
      </c>
      <c r="B2262" s="62" t="s">
        <v>38</v>
      </c>
      <c r="C2262" s="62">
        <v>2024</v>
      </c>
      <c r="D2262" s="154">
        <v>410.63099999999997</v>
      </c>
    </row>
    <row r="2263" spans="1:4" x14ac:dyDescent="0.3">
      <c r="A2263" t="s">
        <v>429</v>
      </c>
      <c r="B2263" t="s">
        <v>38</v>
      </c>
      <c r="C2263" s="62">
        <v>2015</v>
      </c>
      <c r="D2263" s="151">
        <v>390.577</v>
      </c>
    </row>
    <row r="2264" spans="1:4" x14ac:dyDescent="0.3">
      <c r="A2264" t="s">
        <v>237</v>
      </c>
      <c r="B2264" t="s">
        <v>38</v>
      </c>
      <c r="C2264" s="62">
        <v>2021</v>
      </c>
      <c r="D2264" s="151">
        <v>371.54750000000001</v>
      </c>
    </row>
    <row r="2265" spans="1:4" x14ac:dyDescent="0.3">
      <c r="A2265" s="62" t="s">
        <v>595</v>
      </c>
      <c r="B2265" s="62" t="s">
        <v>38</v>
      </c>
      <c r="C2265" s="62">
        <v>2022</v>
      </c>
      <c r="D2265" s="154">
        <v>315.1465</v>
      </c>
    </row>
    <row r="2266" spans="1:4" x14ac:dyDescent="0.3">
      <c r="A2266" t="s">
        <v>500</v>
      </c>
      <c r="B2266" t="s">
        <v>38</v>
      </c>
      <c r="C2266" s="62">
        <v>2020</v>
      </c>
      <c r="D2266" s="151">
        <v>267.57799999999997</v>
      </c>
    </row>
    <row r="2267" spans="1:4" x14ac:dyDescent="0.3">
      <c r="A2267" t="s">
        <v>885</v>
      </c>
      <c r="B2267" t="s">
        <v>38</v>
      </c>
      <c r="C2267" s="62">
        <v>2024</v>
      </c>
      <c r="D2267" s="151">
        <v>207.17</v>
      </c>
    </row>
    <row r="2268" spans="1:4" x14ac:dyDescent="0.3">
      <c r="A2268" s="62" t="s">
        <v>890</v>
      </c>
      <c r="B2268" s="62" t="s">
        <v>38</v>
      </c>
      <c r="C2268" s="62">
        <v>2024</v>
      </c>
      <c r="D2268" s="154">
        <v>195.16900000000001</v>
      </c>
    </row>
    <row r="2269" spans="1:4" x14ac:dyDescent="0.3">
      <c r="A2269" s="62" t="s">
        <v>475</v>
      </c>
      <c r="B2269" s="62" t="s">
        <v>38</v>
      </c>
      <c r="C2269" s="62">
        <v>2021</v>
      </c>
      <c r="D2269" s="154">
        <v>192.35</v>
      </c>
    </row>
    <row r="2270" spans="1:4" x14ac:dyDescent="0.3">
      <c r="A2270" s="62" t="s">
        <v>484</v>
      </c>
      <c r="B2270" s="62" t="s">
        <v>38</v>
      </c>
      <c r="C2270" s="62">
        <v>2019</v>
      </c>
      <c r="D2270" s="154">
        <v>183.98</v>
      </c>
    </row>
    <row r="2271" spans="1:4" x14ac:dyDescent="0.3">
      <c r="A2271" t="s">
        <v>345</v>
      </c>
      <c r="B2271" t="s">
        <v>38</v>
      </c>
      <c r="C2271" s="62">
        <v>2021</v>
      </c>
      <c r="D2271" s="151">
        <v>176.92569599999999</v>
      </c>
    </row>
    <row r="2272" spans="1:4" x14ac:dyDescent="0.3">
      <c r="A2272" s="62" t="s">
        <v>609</v>
      </c>
      <c r="B2272" s="62" t="s">
        <v>38</v>
      </c>
      <c r="C2272" s="62">
        <v>2022</v>
      </c>
      <c r="D2272" s="154">
        <v>171</v>
      </c>
    </row>
    <row r="2273" spans="1:4" x14ac:dyDescent="0.3">
      <c r="A2273" s="62" t="s">
        <v>897</v>
      </c>
      <c r="B2273" s="62" t="s">
        <v>38</v>
      </c>
      <c r="C2273" s="62">
        <v>2024</v>
      </c>
      <c r="D2273" s="154">
        <v>167.23750000000001</v>
      </c>
    </row>
    <row r="2274" spans="1:4" x14ac:dyDescent="0.3">
      <c r="A2274" t="s">
        <v>224</v>
      </c>
      <c r="B2274" t="s">
        <v>38</v>
      </c>
      <c r="C2274" s="62">
        <v>2023</v>
      </c>
      <c r="D2274" s="151">
        <v>163.76446900000002</v>
      </c>
    </row>
    <row r="2275" spans="1:4" x14ac:dyDescent="0.3">
      <c r="A2275" s="62" t="s">
        <v>611</v>
      </c>
      <c r="B2275" s="62" t="s">
        <v>38</v>
      </c>
      <c r="C2275" s="62">
        <v>2022</v>
      </c>
      <c r="D2275" s="154">
        <v>152.322</v>
      </c>
    </row>
    <row r="2276" spans="1:4" x14ac:dyDescent="0.3">
      <c r="A2276" t="s">
        <v>289</v>
      </c>
      <c r="B2276" t="s">
        <v>38</v>
      </c>
      <c r="C2276" s="62">
        <v>2024</v>
      </c>
      <c r="D2276" s="151">
        <v>145.85420199999999</v>
      </c>
    </row>
    <row r="2277" spans="1:4" x14ac:dyDescent="0.3">
      <c r="A2277" t="s">
        <v>230</v>
      </c>
      <c r="B2277" t="s">
        <v>38</v>
      </c>
      <c r="C2277" s="62">
        <v>2020</v>
      </c>
      <c r="D2277" s="151">
        <v>118.069</v>
      </c>
    </row>
    <row r="2278" spans="1:4" x14ac:dyDescent="0.3">
      <c r="A2278" s="62" t="s">
        <v>380</v>
      </c>
      <c r="B2278" t="s">
        <v>38</v>
      </c>
      <c r="C2278" s="62">
        <v>2019</v>
      </c>
      <c r="D2278" s="151">
        <v>114.60299999999999</v>
      </c>
    </row>
    <row r="2279" spans="1:4" x14ac:dyDescent="0.3">
      <c r="A2279" t="s">
        <v>336</v>
      </c>
      <c r="B2279" t="s">
        <v>38</v>
      </c>
      <c r="C2279" s="62">
        <v>2022</v>
      </c>
      <c r="D2279" s="151">
        <v>84.674000000000007</v>
      </c>
    </row>
    <row r="2280" spans="1:4" x14ac:dyDescent="0.3">
      <c r="A2280" t="s">
        <v>397</v>
      </c>
      <c r="B2280" t="s">
        <v>38</v>
      </c>
      <c r="C2280" s="62">
        <v>2021</v>
      </c>
      <c r="D2280" s="151">
        <v>63.825234999999999</v>
      </c>
    </row>
    <row r="2281" spans="1:4" x14ac:dyDescent="0.3">
      <c r="A2281" s="62" t="s">
        <v>564</v>
      </c>
      <c r="B2281" s="62" t="s">
        <v>38</v>
      </c>
      <c r="C2281" s="62">
        <v>2021</v>
      </c>
      <c r="D2281" s="154">
        <v>59.652999999999999</v>
      </c>
    </row>
    <row r="2282" spans="1:4" x14ac:dyDescent="0.3">
      <c r="A2282" t="s">
        <v>397</v>
      </c>
      <c r="B2282" t="s">
        <v>38</v>
      </c>
      <c r="C2282" s="62">
        <v>2023</v>
      </c>
      <c r="D2282" s="151">
        <v>46.437932999999994</v>
      </c>
    </row>
    <row r="2283" spans="1:4" x14ac:dyDescent="0.3">
      <c r="A2283" t="s">
        <v>230</v>
      </c>
      <c r="B2283" t="s">
        <v>38</v>
      </c>
      <c r="C2283" s="62">
        <v>2018</v>
      </c>
      <c r="D2283" s="151">
        <v>46.330500000000001</v>
      </c>
    </row>
    <row r="2284" spans="1:4" x14ac:dyDescent="0.3">
      <c r="A2284" t="s">
        <v>345</v>
      </c>
      <c r="B2284" t="s">
        <v>38</v>
      </c>
      <c r="C2284" s="62">
        <v>2022</v>
      </c>
      <c r="D2284" s="151">
        <v>37.168148000000002</v>
      </c>
    </row>
    <row r="2285" spans="1:4" x14ac:dyDescent="0.3">
      <c r="A2285" s="62" t="s">
        <v>380</v>
      </c>
      <c r="B2285" t="s">
        <v>38</v>
      </c>
      <c r="C2285" s="62">
        <v>2018</v>
      </c>
      <c r="D2285" s="151">
        <v>34.374499999999998</v>
      </c>
    </row>
    <row r="2286" spans="1:4" x14ac:dyDescent="0.3">
      <c r="A2286" t="s">
        <v>429</v>
      </c>
      <c r="B2286" t="s">
        <v>38</v>
      </c>
      <c r="C2286" s="62">
        <v>2016</v>
      </c>
      <c r="D2286" s="151">
        <v>31.756499999999999</v>
      </c>
    </row>
    <row r="2287" spans="1:4" x14ac:dyDescent="0.3">
      <c r="A2287" s="62" t="s">
        <v>380</v>
      </c>
      <c r="B2287" t="s">
        <v>38</v>
      </c>
      <c r="C2287" s="62">
        <v>2022</v>
      </c>
      <c r="D2287" s="151">
        <v>1.056252</v>
      </c>
    </row>
    <row r="2288" spans="1:4" x14ac:dyDescent="0.3">
      <c r="A2288" t="s">
        <v>27</v>
      </c>
      <c r="B2288" t="s">
        <v>28</v>
      </c>
      <c r="C2288" s="62">
        <v>2023</v>
      </c>
      <c r="D2288" s="151">
        <v>148428.350932</v>
      </c>
    </row>
    <row r="2289" spans="1:4" x14ac:dyDescent="0.3">
      <c r="A2289" t="s">
        <v>75</v>
      </c>
      <c r="B2289" t="s">
        <v>28</v>
      </c>
      <c r="C2289" s="62">
        <v>2024</v>
      </c>
      <c r="D2289" s="151">
        <v>147870.12030800001</v>
      </c>
    </row>
    <row r="2290" spans="1:4" x14ac:dyDescent="0.3">
      <c r="A2290" t="s">
        <v>27</v>
      </c>
      <c r="B2290" t="s">
        <v>28</v>
      </c>
      <c r="C2290" s="62">
        <v>2024</v>
      </c>
      <c r="D2290" s="151">
        <v>140422.84418000001</v>
      </c>
    </row>
    <row r="2291" spans="1:4" x14ac:dyDescent="0.3">
      <c r="A2291" t="s">
        <v>27</v>
      </c>
      <c r="B2291" t="s">
        <v>28</v>
      </c>
      <c r="C2291" s="62">
        <v>2019</v>
      </c>
      <c r="D2291" s="151">
        <v>139769.17523300002</v>
      </c>
    </row>
    <row r="2292" spans="1:4" x14ac:dyDescent="0.3">
      <c r="A2292" t="s">
        <v>27</v>
      </c>
      <c r="B2292" t="s">
        <v>28</v>
      </c>
      <c r="C2292" s="62">
        <v>2018</v>
      </c>
      <c r="D2292" s="151">
        <v>137300.275987</v>
      </c>
    </row>
    <row r="2293" spans="1:4" x14ac:dyDescent="0.3">
      <c r="A2293" t="s">
        <v>75</v>
      </c>
      <c r="B2293" t="s">
        <v>28</v>
      </c>
      <c r="C2293" s="62">
        <v>2023</v>
      </c>
      <c r="D2293" s="151">
        <v>117146.5101</v>
      </c>
    </row>
    <row r="2294" spans="1:4" x14ac:dyDescent="0.3">
      <c r="A2294" t="s">
        <v>27</v>
      </c>
      <c r="B2294" t="s">
        <v>28</v>
      </c>
      <c r="C2294" s="62">
        <v>2022</v>
      </c>
      <c r="D2294" s="151">
        <v>110134.143734</v>
      </c>
    </row>
    <row r="2295" spans="1:4" x14ac:dyDescent="0.3">
      <c r="A2295" t="s">
        <v>27</v>
      </c>
      <c r="B2295" t="s">
        <v>28</v>
      </c>
      <c r="C2295" s="62">
        <v>2020</v>
      </c>
      <c r="D2295" s="151">
        <v>100856.96210500001</v>
      </c>
    </row>
    <row r="2296" spans="1:4" x14ac:dyDescent="0.3">
      <c r="A2296" t="s">
        <v>27</v>
      </c>
      <c r="B2296" t="s">
        <v>28</v>
      </c>
      <c r="C2296" s="62">
        <v>2017</v>
      </c>
      <c r="D2296" s="151">
        <v>99364.264999999999</v>
      </c>
    </row>
    <row r="2297" spans="1:4" x14ac:dyDescent="0.3">
      <c r="A2297" t="s">
        <v>27</v>
      </c>
      <c r="B2297" t="s">
        <v>28</v>
      </c>
      <c r="C2297" s="62">
        <v>2021</v>
      </c>
      <c r="D2297" s="151">
        <v>86225.614300000001</v>
      </c>
    </row>
    <row r="2298" spans="1:4" x14ac:dyDescent="0.3">
      <c r="A2298" t="s">
        <v>27</v>
      </c>
      <c r="B2298" t="s">
        <v>28</v>
      </c>
      <c r="C2298" s="62">
        <v>2016</v>
      </c>
      <c r="D2298" s="151">
        <v>85447.622499999998</v>
      </c>
    </row>
    <row r="2299" spans="1:4" x14ac:dyDescent="0.3">
      <c r="A2299" t="s">
        <v>75</v>
      </c>
      <c r="B2299" t="s">
        <v>28</v>
      </c>
      <c r="C2299" s="62">
        <v>2020</v>
      </c>
      <c r="D2299" s="151">
        <v>73043.678347000008</v>
      </c>
    </row>
    <row r="2300" spans="1:4" x14ac:dyDescent="0.3">
      <c r="A2300" t="s">
        <v>75</v>
      </c>
      <c r="B2300" t="s">
        <v>28</v>
      </c>
      <c r="C2300" s="62">
        <v>2021</v>
      </c>
      <c r="D2300" s="151">
        <v>41238.707262000004</v>
      </c>
    </row>
    <row r="2301" spans="1:4" x14ac:dyDescent="0.3">
      <c r="A2301" t="s">
        <v>75</v>
      </c>
      <c r="B2301" t="s">
        <v>28</v>
      </c>
      <c r="C2301" s="62">
        <v>2022</v>
      </c>
      <c r="D2301" s="151">
        <v>38468.381426</v>
      </c>
    </row>
    <row r="2302" spans="1:4" x14ac:dyDescent="0.3">
      <c r="A2302" t="s">
        <v>309</v>
      </c>
      <c r="B2302" t="s">
        <v>28</v>
      </c>
      <c r="C2302" s="62">
        <v>2018</v>
      </c>
      <c r="D2302" s="151">
        <v>31899.424999999999</v>
      </c>
    </row>
    <row r="2303" spans="1:4" x14ac:dyDescent="0.3">
      <c r="A2303" s="62" t="s">
        <v>125</v>
      </c>
      <c r="B2303" s="62" t="s">
        <v>28</v>
      </c>
      <c r="C2303" s="62">
        <v>2024</v>
      </c>
      <c r="D2303" s="154">
        <v>27653.234037000002</v>
      </c>
    </row>
    <row r="2304" spans="1:4" x14ac:dyDescent="0.3">
      <c r="A2304" s="62" t="s">
        <v>125</v>
      </c>
      <c r="B2304" s="62" t="s">
        <v>28</v>
      </c>
      <c r="C2304" s="62">
        <v>2020</v>
      </c>
      <c r="D2304" s="154">
        <v>20277.527635000002</v>
      </c>
    </row>
    <row r="2305" spans="1:4" x14ac:dyDescent="0.3">
      <c r="A2305" s="62" t="s">
        <v>125</v>
      </c>
      <c r="B2305" s="62" t="s">
        <v>28</v>
      </c>
      <c r="C2305" s="62">
        <v>2023</v>
      </c>
      <c r="D2305" s="154">
        <v>18012.086386999999</v>
      </c>
    </row>
    <row r="2306" spans="1:4" x14ac:dyDescent="0.3">
      <c r="A2306" s="62" t="s">
        <v>125</v>
      </c>
      <c r="B2306" s="62" t="s">
        <v>28</v>
      </c>
      <c r="C2306" s="62">
        <v>2021</v>
      </c>
      <c r="D2306" s="154">
        <v>14855.264854000001</v>
      </c>
    </row>
    <row r="2307" spans="1:4" x14ac:dyDescent="0.3">
      <c r="A2307" s="62" t="s">
        <v>267</v>
      </c>
      <c r="B2307" s="62" t="s">
        <v>28</v>
      </c>
      <c r="C2307" s="62">
        <v>2018</v>
      </c>
      <c r="D2307" s="154">
        <v>13535.604667</v>
      </c>
    </row>
    <row r="2308" spans="1:4" x14ac:dyDescent="0.3">
      <c r="A2308" s="62" t="s">
        <v>125</v>
      </c>
      <c r="B2308" s="62" t="s">
        <v>28</v>
      </c>
      <c r="C2308" s="62">
        <v>2022</v>
      </c>
      <c r="D2308" s="154">
        <v>13498.309026000001</v>
      </c>
    </row>
    <row r="2309" spans="1:4" x14ac:dyDescent="0.3">
      <c r="A2309" s="62" t="s">
        <v>267</v>
      </c>
      <c r="B2309" s="62" t="s">
        <v>28</v>
      </c>
      <c r="C2309" s="62">
        <v>2017</v>
      </c>
      <c r="D2309" s="154">
        <v>13214.565000000001</v>
      </c>
    </row>
    <row r="2310" spans="1:4" x14ac:dyDescent="0.3">
      <c r="A2310" s="62" t="s">
        <v>555</v>
      </c>
      <c r="B2310" s="62" t="s">
        <v>28</v>
      </c>
      <c r="C2310" s="62">
        <v>2024</v>
      </c>
      <c r="D2310" s="154">
        <v>10903.873178</v>
      </c>
    </row>
    <row r="2311" spans="1:4" x14ac:dyDescent="0.3">
      <c r="A2311" t="s">
        <v>309</v>
      </c>
      <c r="B2311" t="s">
        <v>28</v>
      </c>
      <c r="C2311" s="62">
        <v>2017</v>
      </c>
      <c r="D2311" s="151">
        <v>10780.861000000001</v>
      </c>
    </row>
    <row r="2312" spans="1:4" x14ac:dyDescent="0.3">
      <c r="A2312" t="s">
        <v>162</v>
      </c>
      <c r="B2312" t="s">
        <v>28</v>
      </c>
      <c r="C2312" s="62">
        <v>2023</v>
      </c>
      <c r="D2312" s="151">
        <v>10205.901696000001</v>
      </c>
    </row>
    <row r="2313" spans="1:4" x14ac:dyDescent="0.3">
      <c r="A2313" s="62" t="s">
        <v>267</v>
      </c>
      <c r="B2313" s="62" t="s">
        <v>28</v>
      </c>
      <c r="C2313" s="62">
        <v>2014</v>
      </c>
      <c r="D2313" s="154">
        <v>9376.9519999999993</v>
      </c>
    </row>
    <row r="2314" spans="1:4" x14ac:dyDescent="0.3">
      <c r="A2314" t="s">
        <v>162</v>
      </c>
      <c r="B2314" t="s">
        <v>28</v>
      </c>
      <c r="C2314" s="62">
        <v>2022</v>
      </c>
      <c r="D2314" s="151">
        <v>9194.5931490000003</v>
      </c>
    </row>
    <row r="2315" spans="1:4" x14ac:dyDescent="0.3">
      <c r="A2315" t="s">
        <v>75</v>
      </c>
      <c r="B2315" t="s">
        <v>28</v>
      </c>
      <c r="C2315" s="62">
        <v>2019</v>
      </c>
      <c r="D2315" s="151">
        <v>8929.6630000000005</v>
      </c>
    </row>
    <row r="2316" spans="1:4" x14ac:dyDescent="0.3">
      <c r="A2316" t="s">
        <v>190</v>
      </c>
      <c r="B2316" t="s">
        <v>28</v>
      </c>
      <c r="C2316" s="62">
        <v>2021</v>
      </c>
      <c r="D2316" s="151">
        <v>8123.2570769999993</v>
      </c>
    </row>
    <row r="2317" spans="1:4" x14ac:dyDescent="0.3">
      <c r="A2317" s="62" t="s">
        <v>662</v>
      </c>
      <c r="B2317" s="62" t="s">
        <v>28</v>
      </c>
      <c r="C2317" s="62">
        <v>2024</v>
      </c>
      <c r="D2317" s="154">
        <v>6858.3620000000001</v>
      </c>
    </row>
    <row r="2318" spans="1:4" x14ac:dyDescent="0.3">
      <c r="A2318" s="62" t="s">
        <v>537</v>
      </c>
      <c r="B2318" s="62" t="s">
        <v>28</v>
      </c>
      <c r="C2318" s="62">
        <v>2022</v>
      </c>
      <c r="D2318" s="154">
        <v>6046.9385350000002</v>
      </c>
    </row>
    <row r="2319" spans="1:4" x14ac:dyDescent="0.3">
      <c r="A2319" t="s">
        <v>190</v>
      </c>
      <c r="B2319" t="s">
        <v>28</v>
      </c>
      <c r="C2319" s="62">
        <v>2022</v>
      </c>
      <c r="D2319" s="151">
        <v>5838.5655640000004</v>
      </c>
    </row>
    <row r="2320" spans="1:4" x14ac:dyDescent="0.3">
      <c r="A2320" t="s">
        <v>190</v>
      </c>
      <c r="B2320" t="s">
        <v>28</v>
      </c>
      <c r="C2320" s="62">
        <v>2018</v>
      </c>
      <c r="D2320" s="151">
        <v>5072.1432100000002</v>
      </c>
    </row>
    <row r="2321" spans="1:4" x14ac:dyDescent="0.3">
      <c r="A2321" t="s">
        <v>190</v>
      </c>
      <c r="B2321" t="s">
        <v>28</v>
      </c>
      <c r="C2321" s="62">
        <v>2014</v>
      </c>
      <c r="D2321" s="151">
        <v>4835.6080000000002</v>
      </c>
    </row>
    <row r="2322" spans="1:4" x14ac:dyDescent="0.3">
      <c r="A2322" s="62" t="s">
        <v>267</v>
      </c>
      <c r="B2322" s="62" t="s">
        <v>28</v>
      </c>
      <c r="C2322" s="62">
        <v>2024</v>
      </c>
      <c r="D2322" s="154">
        <v>4530.6284999999998</v>
      </c>
    </row>
    <row r="2323" spans="1:4" x14ac:dyDescent="0.3">
      <c r="A2323" t="s">
        <v>309</v>
      </c>
      <c r="B2323" t="s">
        <v>28</v>
      </c>
      <c r="C2323" s="62">
        <v>2019</v>
      </c>
      <c r="D2323" s="151">
        <v>3893.9360000000001</v>
      </c>
    </row>
    <row r="2324" spans="1:4" x14ac:dyDescent="0.3">
      <c r="A2324" s="62" t="s">
        <v>549</v>
      </c>
      <c r="B2324" s="62" t="s">
        <v>28</v>
      </c>
      <c r="C2324" s="62">
        <v>2023</v>
      </c>
      <c r="D2324" s="154">
        <v>3783.9954170000001</v>
      </c>
    </row>
    <row r="2325" spans="1:4" x14ac:dyDescent="0.3">
      <c r="A2325" t="s">
        <v>162</v>
      </c>
      <c r="B2325" t="s">
        <v>28</v>
      </c>
      <c r="C2325" s="62">
        <v>2021</v>
      </c>
      <c r="D2325" s="151">
        <v>3724.9957979999999</v>
      </c>
    </row>
    <row r="2326" spans="1:4" x14ac:dyDescent="0.3">
      <c r="A2326" s="62" t="s">
        <v>267</v>
      </c>
      <c r="B2326" s="62" t="s">
        <v>28</v>
      </c>
      <c r="C2326" s="62">
        <v>2015</v>
      </c>
      <c r="D2326" s="154">
        <v>3259.0940000000001</v>
      </c>
    </row>
    <row r="2327" spans="1:4" x14ac:dyDescent="0.3">
      <c r="A2327" s="62" t="s">
        <v>549</v>
      </c>
      <c r="B2327" s="62" t="s">
        <v>28</v>
      </c>
      <c r="C2327" s="62">
        <v>2022</v>
      </c>
      <c r="D2327" s="154">
        <v>3175.0507729999999</v>
      </c>
    </row>
    <row r="2328" spans="1:4" x14ac:dyDescent="0.3">
      <c r="A2328" t="s">
        <v>305</v>
      </c>
      <c r="B2328" t="s">
        <v>28</v>
      </c>
      <c r="C2328" s="62">
        <v>2020</v>
      </c>
      <c r="D2328" s="151">
        <v>2953.5188590000002</v>
      </c>
    </row>
    <row r="2329" spans="1:4" x14ac:dyDescent="0.3">
      <c r="A2329" t="s">
        <v>233</v>
      </c>
      <c r="B2329" t="s">
        <v>28</v>
      </c>
      <c r="C2329" s="62">
        <v>2022</v>
      </c>
      <c r="D2329" s="151">
        <v>2698.1498790000001</v>
      </c>
    </row>
    <row r="2330" spans="1:4" x14ac:dyDescent="0.3">
      <c r="A2330" s="62" t="s">
        <v>267</v>
      </c>
      <c r="B2330" s="62" t="s">
        <v>28</v>
      </c>
      <c r="C2330" s="62">
        <v>2016</v>
      </c>
      <c r="D2330" s="154">
        <v>2696.346</v>
      </c>
    </row>
    <row r="2331" spans="1:4" x14ac:dyDescent="0.3">
      <c r="A2331" t="s">
        <v>162</v>
      </c>
      <c r="B2331" t="s">
        <v>28</v>
      </c>
      <c r="C2331" s="62">
        <v>2024</v>
      </c>
      <c r="D2331" s="151">
        <v>2689.934722</v>
      </c>
    </row>
    <row r="2332" spans="1:4" x14ac:dyDescent="0.3">
      <c r="A2332" s="62" t="s">
        <v>555</v>
      </c>
      <c r="B2332" s="62" t="s">
        <v>28</v>
      </c>
      <c r="C2332" s="62">
        <v>2022</v>
      </c>
      <c r="D2332" s="154">
        <v>2606.657287</v>
      </c>
    </row>
    <row r="2333" spans="1:4" x14ac:dyDescent="0.3">
      <c r="A2333" s="62" t="s">
        <v>549</v>
      </c>
      <c r="B2333" s="62" t="s">
        <v>28</v>
      </c>
      <c r="C2333" s="62">
        <v>2024</v>
      </c>
      <c r="D2333" s="154">
        <v>2554.5714199999998</v>
      </c>
    </row>
    <row r="2334" spans="1:4" x14ac:dyDescent="0.3">
      <c r="A2334" s="62" t="s">
        <v>267</v>
      </c>
      <c r="B2334" s="62" t="s">
        <v>28</v>
      </c>
      <c r="C2334" s="62">
        <v>2019</v>
      </c>
      <c r="D2334" s="154">
        <v>2551.3710000000001</v>
      </c>
    </row>
    <row r="2335" spans="1:4" x14ac:dyDescent="0.3">
      <c r="A2335" t="s">
        <v>305</v>
      </c>
      <c r="B2335" t="s">
        <v>28</v>
      </c>
      <c r="C2335" s="62">
        <v>2021</v>
      </c>
      <c r="D2335" s="151">
        <v>2073.0139220000001</v>
      </c>
    </row>
    <row r="2336" spans="1:4" x14ac:dyDescent="0.3">
      <c r="A2336" s="62" t="s">
        <v>267</v>
      </c>
      <c r="B2336" s="62" t="s">
        <v>28</v>
      </c>
      <c r="C2336" s="62">
        <v>2023</v>
      </c>
      <c r="D2336" s="154">
        <v>2041.6568540000001</v>
      </c>
    </row>
    <row r="2337" spans="1:4" x14ac:dyDescent="0.3">
      <c r="A2337" t="s">
        <v>233</v>
      </c>
      <c r="B2337" t="s">
        <v>28</v>
      </c>
      <c r="C2337" s="62">
        <v>2023</v>
      </c>
      <c r="D2337" s="151">
        <v>1910.2145789999997</v>
      </c>
    </row>
    <row r="2338" spans="1:4" x14ac:dyDescent="0.3">
      <c r="A2338" s="62" t="s">
        <v>489</v>
      </c>
      <c r="B2338" s="62" t="s">
        <v>28</v>
      </c>
      <c r="C2338" s="62">
        <v>2021</v>
      </c>
      <c r="D2338" s="154">
        <v>1606.2195379999998</v>
      </c>
    </row>
    <row r="2339" spans="1:4" x14ac:dyDescent="0.3">
      <c r="A2339" s="62" t="s">
        <v>565</v>
      </c>
      <c r="B2339" s="62" t="s">
        <v>28</v>
      </c>
      <c r="C2339" s="62">
        <v>2022</v>
      </c>
      <c r="D2339" s="154">
        <v>1537.1957070000001</v>
      </c>
    </row>
    <row r="2340" spans="1:4" x14ac:dyDescent="0.3">
      <c r="A2340" s="62" t="s">
        <v>657</v>
      </c>
      <c r="B2340" s="62" t="s">
        <v>28</v>
      </c>
      <c r="C2340" s="62">
        <v>2023</v>
      </c>
      <c r="D2340" s="154">
        <v>1512.74892</v>
      </c>
    </row>
    <row r="2341" spans="1:4" x14ac:dyDescent="0.3">
      <c r="A2341" s="62" t="s">
        <v>267</v>
      </c>
      <c r="B2341" s="62" t="s">
        <v>28</v>
      </c>
      <c r="C2341" s="62">
        <v>2022</v>
      </c>
      <c r="D2341" s="154">
        <v>1386.4970949999999</v>
      </c>
    </row>
    <row r="2342" spans="1:4" x14ac:dyDescent="0.3">
      <c r="A2342" s="62" t="s">
        <v>267</v>
      </c>
      <c r="B2342" s="62" t="s">
        <v>28</v>
      </c>
      <c r="C2342" s="62">
        <v>2021</v>
      </c>
      <c r="D2342" s="154">
        <v>1307.7809169999998</v>
      </c>
    </row>
    <row r="2343" spans="1:4" x14ac:dyDescent="0.3">
      <c r="A2343" s="62" t="s">
        <v>662</v>
      </c>
      <c r="B2343" s="62" t="s">
        <v>28</v>
      </c>
      <c r="C2343" s="62">
        <v>2023</v>
      </c>
      <c r="D2343" s="154">
        <v>1212.20929</v>
      </c>
    </row>
    <row r="2344" spans="1:4" x14ac:dyDescent="0.3">
      <c r="A2344" s="62" t="s">
        <v>661</v>
      </c>
      <c r="B2344" s="62" t="s">
        <v>28</v>
      </c>
      <c r="C2344" s="62">
        <v>2023</v>
      </c>
      <c r="D2344" s="154">
        <v>1198.779115</v>
      </c>
    </row>
    <row r="2345" spans="1:4" x14ac:dyDescent="0.3">
      <c r="A2345" s="62" t="s">
        <v>267</v>
      </c>
      <c r="B2345" s="62" t="s">
        <v>28</v>
      </c>
      <c r="C2345" s="62">
        <v>2013</v>
      </c>
      <c r="D2345" s="154">
        <v>1031.0260000000001</v>
      </c>
    </row>
    <row r="2346" spans="1:4" x14ac:dyDescent="0.3">
      <c r="A2346" t="s">
        <v>518</v>
      </c>
      <c r="B2346" t="s">
        <v>28</v>
      </c>
      <c r="C2346" s="62">
        <v>2020</v>
      </c>
      <c r="D2346" s="151">
        <v>957.66099999999994</v>
      </c>
    </row>
    <row r="2347" spans="1:4" x14ac:dyDescent="0.3">
      <c r="A2347" s="62" t="s">
        <v>555</v>
      </c>
      <c r="B2347" s="62" t="s">
        <v>28</v>
      </c>
      <c r="C2347" s="62">
        <v>2023</v>
      </c>
      <c r="D2347" s="154">
        <v>842.38016500000003</v>
      </c>
    </row>
    <row r="2348" spans="1:4" x14ac:dyDescent="0.3">
      <c r="A2348" t="s">
        <v>190</v>
      </c>
      <c r="B2348" t="s">
        <v>28</v>
      </c>
      <c r="C2348" s="62">
        <v>2019</v>
      </c>
      <c r="D2348" s="151">
        <v>791.11450000000002</v>
      </c>
    </row>
    <row r="2349" spans="1:4" x14ac:dyDescent="0.3">
      <c r="A2349" t="s">
        <v>190</v>
      </c>
      <c r="B2349" t="s">
        <v>28</v>
      </c>
      <c r="C2349" s="62">
        <v>2017</v>
      </c>
      <c r="D2349" s="151">
        <v>630.37</v>
      </c>
    </row>
    <row r="2350" spans="1:4" x14ac:dyDescent="0.3">
      <c r="A2350" t="s">
        <v>363</v>
      </c>
      <c r="B2350" t="s">
        <v>28</v>
      </c>
      <c r="C2350" s="62">
        <v>2021</v>
      </c>
      <c r="D2350" s="151">
        <v>601.56899999999996</v>
      </c>
    </row>
    <row r="2351" spans="1:4" x14ac:dyDescent="0.3">
      <c r="A2351" t="s">
        <v>190</v>
      </c>
      <c r="B2351" t="s">
        <v>28</v>
      </c>
      <c r="C2351" s="62">
        <v>2020</v>
      </c>
      <c r="D2351" s="151">
        <v>580.12958800000001</v>
      </c>
    </row>
    <row r="2352" spans="1:4" x14ac:dyDescent="0.3">
      <c r="A2352" s="62" t="s">
        <v>661</v>
      </c>
      <c r="B2352" s="62" t="s">
        <v>28</v>
      </c>
      <c r="C2352" s="62">
        <v>2024</v>
      </c>
      <c r="D2352" s="154">
        <v>543.74769499999991</v>
      </c>
    </row>
    <row r="2353" spans="1:4" x14ac:dyDescent="0.3">
      <c r="A2353" t="s">
        <v>233</v>
      </c>
      <c r="B2353" t="s">
        <v>28</v>
      </c>
      <c r="C2353" s="62">
        <v>2021</v>
      </c>
      <c r="D2353" s="151">
        <v>521.75599999999997</v>
      </c>
    </row>
    <row r="2354" spans="1:4" x14ac:dyDescent="0.3">
      <c r="A2354" t="s">
        <v>190</v>
      </c>
      <c r="B2354" t="s">
        <v>28</v>
      </c>
      <c r="C2354" s="62">
        <v>2023</v>
      </c>
      <c r="D2354" s="151">
        <v>401.91694699999999</v>
      </c>
    </row>
    <row r="2355" spans="1:4" x14ac:dyDescent="0.3">
      <c r="A2355" t="s">
        <v>305</v>
      </c>
      <c r="B2355" t="s">
        <v>28</v>
      </c>
      <c r="C2355" s="62">
        <v>2022</v>
      </c>
      <c r="D2355" s="151">
        <v>401.72208899999998</v>
      </c>
    </row>
    <row r="2356" spans="1:4" x14ac:dyDescent="0.3">
      <c r="A2356" s="62" t="s">
        <v>489</v>
      </c>
      <c r="B2356" s="62" t="s">
        <v>28</v>
      </c>
      <c r="C2356" s="62">
        <v>2020</v>
      </c>
      <c r="D2356" s="154">
        <v>357.106539</v>
      </c>
    </row>
    <row r="2357" spans="1:4" x14ac:dyDescent="0.3">
      <c r="A2357" t="s">
        <v>309</v>
      </c>
      <c r="B2357" t="s">
        <v>28</v>
      </c>
      <c r="C2357" s="62">
        <v>2022</v>
      </c>
      <c r="D2357" s="151">
        <v>347.90550000000002</v>
      </c>
    </row>
    <row r="2358" spans="1:4" x14ac:dyDescent="0.3">
      <c r="A2358" s="62" t="s">
        <v>267</v>
      </c>
      <c r="B2358" s="62" t="s">
        <v>28</v>
      </c>
      <c r="C2358" s="62">
        <v>2020</v>
      </c>
      <c r="D2358" s="154">
        <v>324.765333</v>
      </c>
    </row>
    <row r="2359" spans="1:4" x14ac:dyDescent="0.3">
      <c r="A2359" s="62" t="s">
        <v>537</v>
      </c>
      <c r="B2359" s="62" t="s">
        <v>28</v>
      </c>
      <c r="C2359" s="62">
        <v>2023</v>
      </c>
      <c r="D2359" s="154">
        <v>316.89663400000001</v>
      </c>
    </row>
    <row r="2360" spans="1:4" x14ac:dyDescent="0.3">
      <c r="A2360" t="s">
        <v>518</v>
      </c>
      <c r="B2360" t="s">
        <v>28</v>
      </c>
      <c r="C2360" s="62">
        <v>2021</v>
      </c>
      <c r="D2360" s="151">
        <v>280.30148200000002</v>
      </c>
    </row>
    <row r="2361" spans="1:4" x14ac:dyDescent="0.3">
      <c r="A2361" s="62" t="s">
        <v>625</v>
      </c>
      <c r="B2361" s="62" t="s">
        <v>28</v>
      </c>
      <c r="C2361" s="62">
        <v>2023</v>
      </c>
      <c r="D2361" s="154">
        <v>276.44400000000002</v>
      </c>
    </row>
    <row r="2362" spans="1:4" x14ac:dyDescent="0.3">
      <c r="A2362" s="62" t="s">
        <v>125</v>
      </c>
      <c r="B2362" s="62" t="s">
        <v>28</v>
      </c>
      <c r="C2362" s="62">
        <v>2019</v>
      </c>
      <c r="D2362" s="154">
        <v>245.48599999999999</v>
      </c>
    </row>
    <row r="2363" spans="1:4" x14ac:dyDescent="0.3">
      <c r="A2363" t="s">
        <v>233</v>
      </c>
      <c r="B2363" t="s">
        <v>28</v>
      </c>
      <c r="C2363" s="62">
        <v>2024</v>
      </c>
      <c r="D2363" s="151">
        <v>202.56426000000002</v>
      </c>
    </row>
    <row r="2364" spans="1:4" x14ac:dyDescent="0.3">
      <c r="A2364" s="62" t="s">
        <v>702</v>
      </c>
      <c r="B2364" s="62" t="s">
        <v>28</v>
      </c>
      <c r="C2364" s="62">
        <v>2023</v>
      </c>
      <c r="D2364" s="154">
        <v>198</v>
      </c>
    </row>
    <row r="2365" spans="1:4" x14ac:dyDescent="0.3">
      <c r="A2365" t="s">
        <v>309</v>
      </c>
      <c r="B2365" t="s">
        <v>28</v>
      </c>
      <c r="C2365" s="62">
        <v>2021</v>
      </c>
      <c r="D2365" s="151">
        <v>161.06</v>
      </c>
    </row>
    <row r="2366" spans="1:4" x14ac:dyDescent="0.3">
      <c r="A2366" t="s">
        <v>162</v>
      </c>
      <c r="B2366" t="s">
        <v>28</v>
      </c>
      <c r="C2366" s="62">
        <v>2019</v>
      </c>
      <c r="D2366" s="151">
        <v>82.965000000000003</v>
      </c>
    </row>
    <row r="2367" spans="1:4" x14ac:dyDescent="0.3">
      <c r="A2367" t="s">
        <v>309</v>
      </c>
      <c r="B2367" t="s">
        <v>28</v>
      </c>
      <c r="C2367" s="62">
        <v>2015</v>
      </c>
      <c r="D2367" s="151">
        <v>69.682000000000002</v>
      </c>
    </row>
    <row r="2368" spans="1:4" x14ac:dyDescent="0.3">
      <c r="A2368" t="s">
        <v>363</v>
      </c>
      <c r="B2368" t="s">
        <v>28</v>
      </c>
      <c r="C2368" s="62">
        <v>2024</v>
      </c>
      <c r="D2368" s="151">
        <v>49.557000000000002</v>
      </c>
    </row>
    <row r="2369" spans="1:4" x14ac:dyDescent="0.3">
      <c r="A2369" t="s">
        <v>363</v>
      </c>
      <c r="B2369" t="s">
        <v>28</v>
      </c>
      <c r="C2369" s="62">
        <v>2023</v>
      </c>
      <c r="D2369" s="151">
        <v>21.324999999999999</v>
      </c>
    </row>
    <row r="2370" spans="1:4" x14ac:dyDescent="0.3">
      <c r="A2370" t="s">
        <v>162</v>
      </c>
      <c r="B2370" t="s">
        <v>28</v>
      </c>
      <c r="C2370" s="62">
        <v>2020</v>
      </c>
      <c r="D2370" s="151">
        <v>20.754394000000001</v>
      </c>
    </row>
    <row r="2371" spans="1:4" x14ac:dyDescent="0.3">
      <c r="A2371" s="62" t="s">
        <v>555</v>
      </c>
      <c r="B2371" s="62" t="s">
        <v>28</v>
      </c>
      <c r="C2371" s="62">
        <v>2021</v>
      </c>
      <c r="D2371" s="154">
        <v>14.531000000000001</v>
      </c>
    </row>
    <row r="2372" spans="1:4" x14ac:dyDescent="0.3">
      <c r="A2372" s="62" t="s">
        <v>702</v>
      </c>
      <c r="B2372" s="62" t="s">
        <v>28</v>
      </c>
      <c r="C2372" s="62">
        <v>2024</v>
      </c>
      <c r="D2372" s="154">
        <v>10.464</v>
      </c>
    </row>
    <row r="2373" spans="1:4" x14ac:dyDescent="0.3">
      <c r="A2373" t="s">
        <v>363</v>
      </c>
      <c r="B2373" t="s">
        <v>28</v>
      </c>
      <c r="C2373" s="62">
        <v>2022</v>
      </c>
      <c r="D2373" s="151">
        <v>3.87</v>
      </c>
    </row>
    <row r="2374" spans="1:4" x14ac:dyDescent="0.3">
      <c r="A2374" t="s">
        <v>309</v>
      </c>
      <c r="B2374" t="s">
        <v>28</v>
      </c>
      <c r="C2374" s="62">
        <v>2016</v>
      </c>
      <c r="D2374" s="151">
        <v>2.9260000000000002</v>
      </c>
    </row>
    <row r="2375" spans="1:4" x14ac:dyDescent="0.3">
      <c r="A2375" s="62" t="s">
        <v>661</v>
      </c>
      <c r="B2375" s="62" t="s">
        <v>28</v>
      </c>
      <c r="C2375" s="62">
        <v>2021</v>
      </c>
      <c r="D2375" s="154">
        <v>0.441307</v>
      </c>
    </row>
    <row r="2376" spans="1:4" x14ac:dyDescent="0.3">
      <c r="A2376" s="62" t="s">
        <v>804</v>
      </c>
      <c r="B2376" s="62" t="s">
        <v>28</v>
      </c>
      <c r="C2376" s="62">
        <v>2024</v>
      </c>
      <c r="D2376" s="154">
        <v>7941.4634040000001</v>
      </c>
    </row>
    <row r="2377" spans="1:4" x14ac:dyDescent="0.3">
      <c r="A2377" s="62" t="s">
        <v>841</v>
      </c>
      <c r="B2377" s="62" t="s">
        <v>28</v>
      </c>
      <c r="C2377" s="62">
        <v>2024</v>
      </c>
      <c r="D2377" s="154">
        <v>739.65585600000009</v>
      </c>
    </row>
    <row r="2378" spans="1:4" x14ac:dyDescent="0.3">
      <c r="A2378" s="62" t="s">
        <v>842</v>
      </c>
      <c r="B2378" s="62" t="s">
        <v>28</v>
      </c>
      <c r="C2378" s="62">
        <v>2024</v>
      </c>
      <c r="D2378" s="154">
        <v>700.1276949999999</v>
      </c>
    </row>
    <row r="2379" spans="1:4" x14ac:dyDescent="0.3">
      <c r="A2379" s="62" t="s">
        <v>875</v>
      </c>
      <c r="B2379" s="62" t="s">
        <v>28</v>
      </c>
      <c r="C2379" s="62">
        <v>2024</v>
      </c>
      <c r="D2379" s="154">
        <v>387.64315299999998</v>
      </c>
    </row>
    <row r="2380" spans="1:4" x14ac:dyDescent="0.3">
      <c r="A2380" s="62" t="s">
        <v>877</v>
      </c>
      <c r="B2380" s="62" t="s">
        <v>28</v>
      </c>
      <c r="C2380" s="62">
        <v>2024</v>
      </c>
      <c r="D2380" s="154">
        <v>301.75</v>
      </c>
    </row>
    <row r="2381" spans="1:4" x14ac:dyDescent="0.3">
      <c r="A2381" s="62" t="s">
        <v>880</v>
      </c>
      <c r="B2381" s="62" t="s">
        <v>28</v>
      </c>
      <c r="C2381" s="62">
        <v>2024</v>
      </c>
      <c r="D2381" s="154">
        <v>286.72045700000001</v>
      </c>
    </row>
    <row r="2382" spans="1:4" x14ac:dyDescent="0.3">
      <c r="A2382" s="62" t="s">
        <v>842</v>
      </c>
      <c r="B2382" s="62" t="s">
        <v>28</v>
      </c>
      <c r="C2382" s="62">
        <v>2023</v>
      </c>
      <c r="D2382" s="154">
        <v>106.387356</v>
      </c>
    </row>
    <row r="2383" spans="1:4" x14ac:dyDescent="0.3">
      <c r="A2383" s="62" t="s">
        <v>842</v>
      </c>
      <c r="B2383" s="62" t="s">
        <v>28</v>
      </c>
      <c r="C2383" s="62">
        <v>2021</v>
      </c>
      <c r="D2383" s="154">
        <v>10.7</v>
      </c>
    </row>
    <row r="2384" spans="1:4" x14ac:dyDescent="0.3">
      <c r="A2384" t="s">
        <v>115</v>
      </c>
      <c r="B2384" t="s">
        <v>116</v>
      </c>
      <c r="C2384" s="62">
        <v>2020</v>
      </c>
      <c r="D2384" s="151">
        <v>35923.955857000001</v>
      </c>
    </row>
    <row r="2385" spans="1:4" x14ac:dyDescent="0.3">
      <c r="A2385" t="s">
        <v>115</v>
      </c>
      <c r="B2385" t="s">
        <v>116</v>
      </c>
      <c r="C2385" s="62">
        <v>2021</v>
      </c>
      <c r="D2385" s="151">
        <v>20054.490973</v>
      </c>
    </row>
    <row r="2386" spans="1:4" x14ac:dyDescent="0.3">
      <c r="A2386" t="s">
        <v>115</v>
      </c>
      <c r="B2386" t="s">
        <v>116</v>
      </c>
      <c r="C2386" s="62">
        <v>2022</v>
      </c>
      <c r="D2386" s="151">
        <v>18469.030376999999</v>
      </c>
    </row>
    <row r="2387" spans="1:4" x14ac:dyDescent="0.3">
      <c r="A2387" s="62" t="s">
        <v>474</v>
      </c>
      <c r="B2387" s="62" t="s">
        <v>116</v>
      </c>
      <c r="C2387" s="62">
        <v>2019</v>
      </c>
      <c r="D2387" s="154">
        <v>14438.937667</v>
      </c>
    </row>
    <row r="2388" spans="1:4" x14ac:dyDescent="0.3">
      <c r="A2388" t="s">
        <v>115</v>
      </c>
      <c r="B2388" t="s">
        <v>116</v>
      </c>
      <c r="C2388" s="62">
        <v>2024</v>
      </c>
      <c r="D2388" s="151">
        <v>13992.515426000002</v>
      </c>
    </row>
    <row r="2389" spans="1:4" x14ac:dyDescent="0.3">
      <c r="A2389" s="62" t="s">
        <v>474</v>
      </c>
      <c r="B2389" s="62" t="s">
        <v>116</v>
      </c>
      <c r="C2389" s="62">
        <v>2018</v>
      </c>
      <c r="D2389" s="154">
        <v>12149.376166999999</v>
      </c>
    </row>
    <row r="2390" spans="1:4" x14ac:dyDescent="0.3">
      <c r="A2390" t="s">
        <v>115</v>
      </c>
      <c r="B2390" t="s">
        <v>116</v>
      </c>
      <c r="C2390" s="62">
        <v>2023</v>
      </c>
      <c r="D2390" s="151">
        <v>11331.113069999999</v>
      </c>
    </row>
    <row r="2391" spans="1:4" x14ac:dyDescent="0.3">
      <c r="A2391" t="s">
        <v>720</v>
      </c>
      <c r="B2391" t="s">
        <v>116</v>
      </c>
      <c r="C2391" s="62">
        <v>2023</v>
      </c>
      <c r="D2391" s="154">
        <v>8124.5683559999998</v>
      </c>
    </row>
    <row r="2392" spans="1:4" x14ac:dyDescent="0.3">
      <c r="A2392" s="62" t="s">
        <v>490</v>
      </c>
      <c r="B2392" s="62" t="s">
        <v>116</v>
      </c>
      <c r="C2392" s="62">
        <v>2020</v>
      </c>
      <c r="D2392" s="154">
        <v>7772.134</v>
      </c>
    </row>
    <row r="2393" spans="1:4" x14ac:dyDescent="0.3">
      <c r="A2393" s="62" t="s">
        <v>474</v>
      </c>
      <c r="B2393" s="62" t="s">
        <v>116</v>
      </c>
      <c r="C2393" s="62">
        <v>2020</v>
      </c>
      <c r="D2393" s="154">
        <v>7757.0385669999996</v>
      </c>
    </row>
    <row r="2394" spans="1:4" x14ac:dyDescent="0.3">
      <c r="A2394" s="62" t="s">
        <v>182</v>
      </c>
      <c r="B2394" s="62" t="s">
        <v>116</v>
      </c>
      <c r="C2394" s="62">
        <v>2024</v>
      </c>
      <c r="D2394" s="154">
        <v>6847.4747359999992</v>
      </c>
    </row>
    <row r="2395" spans="1:4" x14ac:dyDescent="0.3">
      <c r="A2395" s="62" t="s">
        <v>182</v>
      </c>
      <c r="B2395" s="62" t="s">
        <v>116</v>
      </c>
      <c r="C2395" s="62">
        <v>2022</v>
      </c>
      <c r="D2395" s="154">
        <v>6612.8305229999996</v>
      </c>
    </row>
    <row r="2396" spans="1:4" x14ac:dyDescent="0.3">
      <c r="A2396" s="62" t="s">
        <v>182</v>
      </c>
      <c r="B2396" s="62" t="s">
        <v>116</v>
      </c>
      <c r="C2396" s="62">
        <v>2023</v>
      </c>
      <c r="D2396" s="154">
        <v>4453.1518249999999</v>
      </c>
    </row>
    <row r="2397" spans="1:4" x14ac:dyDescent="0.3">
      <c r="A2397" s="62" t="s">
        <v>182</v>
      </c>
      <c r="B2397" s="62" t="s">
        <v>116</v>
      </c>
      <c r="C2397" s="62">
        <v>2020</v>
      </c>
      <c r="D2397" s="154">
        <v>3855.7771619999999</v>
      </c>
    </row>
    <row r="2398" spans="1:4" x14ac:dyDescent="0.3">
      <c r="A2398" t="s">
        <v>115</v>
      </c>
      <c r="B2398" t="s">
        <v>116</v>
      </c>
      <c r="C2398" s="62">
        <v>2019</v>
      </c>
      <c r="D2398" s="151">
        <v>3024.386</v>
      </c>
    </row>
    <row r="2399" spans="1:4" x14ac:dyDescent="0.3">
      <c r="A2399" s="62" t="s">
        <v>490</v>
      </c>
      <c r="B2399" s="62" t="s">
        <v>116</v>
      </c>
      <c r="C2399" s="62">
        <v>2021</v>
      </c>
      <c r="D2399" s="154">
        <v>2604.1460000000002</v>
      </c>
    </row>
    <row r="2400" spans="1:4" x14ac:dyDescent="0.3">
      <c r="A2400" t="s">
        <v>720</v>
      </c>
      <c r="B2400" t="s">
        <v>116</v>
      </c>
      <c r="C2400" s="62">
        <v>2022</v>
      </c>
      <c r="D2400" s="154">
        <v>2455.1231250000001</v>
      </c>
    </row>
    <row r="2401" spans="1:4" x14ac:dyDescent="0.3">
      <c r="A2401" s="62" t="s">
        <v>474</v>
      </c>
      <c r="B2401" s="62" t="s">
        <v>116</v>
      </c>
      <c r="C2401" s="62">
        <v>2021</v>
      </c>
      <c r="D2401" s="154">
        <v>2025.5099560000001</v>
      </c>
    </row>
    <row r="2402" spans="1:4" x14ac:dyDescent="0.3">
      <c r="A2402" s="62" t="s">
        <v>182</v>
      </c>
      <c r="B2402" s="62" t="s">
        <v>116</v>
      </c>
      <c r="C2402" s="62">
        <v>2021</v>
      </c>
      <c r="D2402" s="154">
        <v>1594.063652</v>
      </c>
    </row>
    <row r="2403" spans="1:4" x14ac:dyDescent="0.3">
      <c r="A2403" t="s">
        <v>395</v>
      </c>
      <c r="B2403" t="s">
        <v>116</v>
      </c>
      <c r="C2403" s="62">
        <v>2019</v>
      </c>
      <c r="D2403" s="151">
        <v>740.63350000000003</v>
      </c>
    </row>
    <row r="2404" spans="1:4" x14ac:dyDescent="0.3">
      <c r="A2404" s="62" t="s">
        <v>474</v>
      </c>
      <c r="B2404" s="62" t="s">
        <v>116</v>
      </c>
      <c r="C2404" s="62">
        <v>2017</v>
      </c>
      <c r="D2404" s="154">
        <v>717.02700000000004</v>
      </c>
    </row>
    <row r="2405" spans="1:4" x14ac:dyDescent="0.3">
      <c r="A2405" t="s">
        <v>720</v>
      </c>
      <c r="B2405" t="s">
        <v>116</v>
      </c>
      <c r="C2405" s="62">
        <v>2024</v>
      </c>
      <c r="D2405" s="154">
        <v>593.19163600000002</v>
      </c>
    </row>
    <row r="2406" spans="1:4" x14ac:dyDescent="0.3">
      <c r="A2406" s="62" t="s">
        <v>723</v>
      </c>
      <c r="B2406" s="62" t="s">
        <v>116</v>
      </c>
      <c r="C2406" s="62">
        <v>2024</v>
      </c>
      <c r="D2406" s="154">
        <v>511.49096800000001</v>
      </c>
    </row>
    <row r="2407" spans="1:4" x14ac:dyDescent="0.3">
      <c r="A2407" s="62" t="s">
        <v>723</v>
      </c>
      <c r="B2407" s="62" t="s">
        <v>116</v>
      </c>
      <c r="C2407" s="62">
        <v>2023</v>
      </c>
      <c r="D2407" s="154">
        <v>343.94676299999998</v>
      </c>
    </row>
    <row r="2408" spans="1:4" x14ac:dyDescent="0.3">
      <c r="A2408" s="62" t="s">
        <v>182</v>
      </c>
      <c r="B2408" s="62" t="s">
        <v>116</v>
      </c>
      <c r="C2408" s="62">
        <v>2019</v>
      </c>
      <c r="D2408" s="154">
        <v>83.442999999999998</v>
      </c>
    </row>
    <row r="2409" spans="1:4" x14ac:dyDescent="0.3">
      <c r="A2409" s="62" t="s">
        <v>723</v>
      </c>
      <c r="B2409" s="62" t="s">
        <v>116</v>
      </c>
      <c r="C2409" s="62">
        <v>2022</v>
      </c>
      <c r="D2409" s="154">
        <v>81.602956000000006</v>
      </c>
    </row>
    <row r="2410" spans="1:4" x14ac:dyDescent="0.3">
      <c r="A2410" s="62" t="s">
        <v>182</v>
      </c>
      <c r="B2410" s="62" t="s">
        <v>116</v>
      </c>
      <c r="C2410" s="62">
        <v>2018</v>
      </c>
      <c r="D2410" s="154">
        <v>32.866999999999997</v>
      </c>
    </row>
    <row r="2411" spans="1:4" x14ac:dyDescent="0.3">
      <c r="A2411" s="62" t="s">
        <v>474</v>
      </c>
      <c r="B2411" s="62" t="s">
        <v>116</v>
      </c>
      <c r="C2411" s="62">
        <v>2024</v>
      </c>
      <c r="D2411" s="154">
        <v>24.616</v>
      </c>
    </row>
    <row r="2412" spans="1:4" x14ac:dyDescent="0.3">
      <c r="A2412" t="s">
        <v>390</v>
      </c>
      <c r="B2412" t="s">
        <v>569</v>
      </c>
      <c r="C2412" s="62">
        <v>2019</v>
      </c>
      <c r="D2412" s="151">
        <v>1072.0705</v>
      </c>
    </row>
    <row r="2413" spans="1:4" x14ac:dyDescent="0.3">
      <c r="A2413" s="62" t="s">
        <v>366</v>
      </c>
      <c r="B2413" s="62" t="s">
        <v>569</v>
      </c>
      <c r="C2413" s="62">
        <v>2019</v>
      </c>
      <c r="D2413" s="154">
        <v>1007.8485000000001</v>
      </c>
    </row>
    <row r="2414" spans="1:4" x14ac:dyDescent="0.3">
      <c r="A2414" s="62" t="s">
        <v>568</v>
      </c>
      <c r="B2414" s="62" t="s">
        <v>569</v>
      </c>
      <c r="C2414" s="62">
        <v>2022</v>
      </c>
      <c r="D2414" s="154">
        <v>999.48743999999999</v>
      </c>
    </row>
    <row r="2415" spans="1:4" x14ac:dyDescent="0.3">
      <c r="A2415" t="s">
        <v>502</v>
      </c>
      <c r="B2415" t="s">
        <v>569</v>
      </c>
      <c r="C2415" s="62">
        <v>2020</v>
      </c>
      <c r="D2415" s="151">
        <v>105.372</v>
      </c>
    </row>
    <row r="2416" spans="1:4" x14ac:dyDescent="0.3">
      <c r="A2416" t="s">
        <v>390</v>
      </c>
      <c r="B2416" t="s">
        <v>569</v>
      </c>
      <c r="C2416" s="62">
        <v>2020</v>
      </c>
      <c r="D2416" s="151">
        <v>46.066000000000003</v>
      </c>
    </row>
    <row r="2417" spans="1:4" x14ac:dyDescent="0.3">
      <c r="A2417" s="62" t="s">
        <v>366</v>
      </c>
      <c r="B2417" s="62" t="s">
        <v>569</v>
      </c>
      <c r="C2417" s="62">
        <v>2021</v>
      </c>
      <c r="D2417" s="154">
        <v>34.450457999999998</v>
      </c>
    </row>
    <row r="2418" spans="1:4" x14ac:dyDescent="0.3">
      <c r="A2418" t="s">
        <v>502</v>
      </c>
      <c r="B2418" t="s">
        <v>569</v>
      </c>
      <c r="C2418" s="62">
        <v>2019</v>
      </c>
      <c r="D2418" s="151">
        <v>22.617999999999999</v>
      </c>
    </row>
    <row r="2419" spans="1:4" x14ac:dyDescent="0.3">
      <c r="A2419" s="62" t="s">
        <v>366</v>
      </c>
      <c r="B2419" s="62" t="s">
        <v>569</v>
      </c>
      <c r="C2419" s="62">
        <v>2018</v>
      </c>
      <c r="D2419" s="154">
        <v>18.042999999999999</v>
      </c>
    </row>
    <row r="2420" spans="1:4" x14ac:dyDescent="0.3">
      <c r="A2420" s="62" t="s">
        <v>568</v>
      </c>
      <c r="B2420" s="62" t="s">
        <v>569</v>
      </c>
      <c r="C2420" s="62">
        <v>2024</v>
      </c>
      <c r="D2420" s="154">
        <v>3.9232480000000001</v>
      </c>
    </row>
    <row r="2421" spans="1:4" x14ac:dyDescent="0.3">
      <c r="A2421" s="62" t="s">
        <v>366</v>
      </c>
      <c r="B2421" s="62" t="s">
        <v>569</v>
      </c>
      <c r="C2421" s="62">
        <v>2023</v>
      </c>
      <c r="D2421" s="154">
        <v>1.238429</v>
      </c>
    </row>
    <row r="2422" spans="1:4" x14ac:dyDescent="0.3">
      <c r="A2422" s="62" t="s">
        <v>568</v>
      </c>
      <c r="B2422" s="62" t="s">
        <v>569</v>
      </c>
      <c r="C2422" s="62">
        <v>2023</v>
      </c>
      <c r="D2422" s="154">
        <v>0.86750000000000005</v>
      </c>
    </row>
    <row r="2423" spans="1:4" x14ac:dyDescent="0.3">
      <c r="A2423" s="62" t="s">
        <v>366</v>
      </c>
      <c r="B2423" s="62" t="s">
        <v>569</v>
      </c>
      <c r="C2423" s="62">
        <v>2022</v>
      </c>
      <c r="D2423" s="154">
        <v>0.790018</v>
      </c>
    </row>
    <row r="2424" spans="1:4" x14ac:dyDescent="0.3">
      <c r="A2424" t="s">
        <v>365</v>
      </c>
      <c r="B2424" t="s">
        <v>81</v>
      </c>
      <c r="C2424" s="62">
        <v>2014</v>
      </c>
      <c r="D2424" s="151">
        <v>85051.224499999997</v>
      </c>
    </row>
    <row r="2425" spans="1:4" x14ac:dyDescent="0.3">
      <c r="A2425" t="s">
        <v>365</v>
      </c>
      <c r="B2425" t="s">
        <v>81</v>
      </c>
      <c r="C2425" s="62">
        <v>2015</v>
      </c>
      <c r="D2425" s="151">
        <v>70023.116139999998</v>
      </c>
    </row>
    <row r="2426" spans="1:4" x14ac:dyDescent="0.3">
      <c r="A2426" t="s">
        <v>365</v>
      </c>
      <c r="B2426" t="s">
        <v>81</v>
      </c>
      <c r="C2426" s="62">
        <v>2016</v>
      </c>
      <c r="D2426" s="151">
        <v>46738.743462999999</v>
      </c>
    </row>
    <row r="2427" spans="1:4" x14ac:dyDescent="0.3">
      <c r="A2427" t="s">
        <v>80</v>
      </c>
      <c r="B2427" t="s">
        <v>81</v>
      </c>
      <c r="C2427" s="62">
        <v>2021</v>
      </c>
      <c r="D2427" s="151">
        <v>36978.043659000003</v>
      </c>
    </row>
    <row r="2428" spans="1:4" x14ac:dyDescent="0.3">
      <c r="A2428" t="s">
        <v>80</v>
      </c>
      <c r="B2428" t="s">
        <v>81</v>
      </c>
      <c r="C2428" s="62">
        <v>2022</v>
      </c>
      <c r="D2428" s="151">
        <v>34499.055586999995</v>
      </c>
    </row>
    <row r="2429" spans="1:4" x14ac:dyDescent="0.3">
      <c r="A2429" t="s">
        <v>121</v>
      </c>
      <c r="B2429" t="s">
        <v>81</v>
      </c>
      <c r="C2429" s="62">
        <v>2021</v>
      </c>
      <c r="D2429" s="151">
        <v>33952.070288000003</v>
      </c>
    </row>
    <row r="2430" spans="1:4" x14ac:dyDescent="0.3">
      <c r="A2430" t="s">
        <v>101</v>
      </c>
      <c r="B2430" t="s">
        <v>81</v>
      </c>
      <c r="C2430" s="62">
        <v>2022</v>
      </c>
      <c r="D2430" s="151">
        <v>27047.470053000001</v>
      </c>
    </row>
    <row r="2431" spans="1:4" x14ac:dyDescent="0.3">
      <c r="A2431" t="s">
        <v>365</v>
      </c>
      <c r="B2431" t="s">
        <v>81</v>
      </c>
      <c r="C2431" s="62">
        <v>2013</v>
      </c>
      <c r="D2431" s="151">
        <v>25491.928</v>
      </c>
    </row>
    <row r="2432" spans="1:4" x14ac:dyDescent="0.3">
      <c r="A2432" s="62" t="s">
        <v>530</v>
      </c>
      <c r="B2432" s="62" t="s">
        <v>81</v>
      </c>
      <c r="C2432" s="62">
        <v>2022</v>
      </c>
      <c r="D2432" s="154">
        <v>18139.509396000001</v>
      </c>
    </row>
    <row r="2433" spans="1:4" x14ac:dyDescent="0.3">
      <c r="A2433" t="s">
        <v>121</v>
      </c>
      <c r="B2433" t="s">
        <v>81</v>
      </c>
      <c r="C2433" s="62">
        <v>2022</v>
      </c>
      <c r="D2433" s="151">
        <v>16298.171</v>
      </c>
    </row>
    <row r="2434" spans="1:4" x14ac:dyDescent="0.3">
      <c r="A2434" t="s">
        <v>121</v>
      </c>
      <c r="B2434" t="s">
        <v>81</v>
      </c>
      <c r="C2434" s="62">
        <v>2016</v>
      </c>
      <c r="D2434" s="151">
        <v>15885.011666999999</v>
      </c>
    </row>
    <row r="2435" spans="1:4" x14ac:dyDescent="0.3">
      <c r="A2435" t="s">
        <v>101</v>
      </c>
      <c r="B2435" t="s">
        <v>81</v>
      </c>
      <c r="C2435" s="62">
        <v>2023</v>
      </c>
      <c r="D2435" s="151">
        <v>15687.760617</v>
      </c>
    </row>
    <row r="2436" spans="1:4" x14ac:dyDescent="0.3">
      <c r="A2436" t="s">
        <v>365</v>
      </c>
      <c r="B2436" t="s">
        <v>81</v>
      </c>
      <c r="C2436" s="62">
        <v>2017</v>
      </c>
      <c r="D2436" s="151">
        <v>13919.559499999999</v>
      </c>
    </row>
    <row r="2437" spans="1:4" x14ac:dyDescent="0.3">
      <c r="A2437" t="s">
        <v>101</v>
      </c>
      <c r="B2437" t="s">
        <v>81</v>
      </c>
      <c r="C2437" s="62">
        <v>2021</v>
      </c>
      <c r="D2437" s="151">
        <v>8001.1769670000003</v>
      </c>
    </row>
    <row r="2438" spans="1:4" x14ac:dyDescent="0.3">
      <c r="A2438" s="62" t="s">
        <v>563</v>
      </c>
      <c r="B2438" s="62" t="s">
        <v>81</v>
      </c>
      <c r="C2438" s="62">
        <v>2024</v>
      </c>
      <c r="D2438" s="154">
        <v>7571.8955679999999</v>
      </c>
    </row>
    <row r="2439" spans="1:4" x14ac:dyDescent="0.3">
      <c r="A2439" t="s">
        <v>101</v>
      </c>
      <c r="B2439" t="s">
        <v>81</v>
      </c>
      <c r="C2439" s="62">
        <v>2024</v>
      </c>
      <c r="D2439" s="151">
        <v>6849.9411129999999</v>
      </c>
    </row>
    <row r="2440" spans="1:4" x14ac:dyDescent="0.3">
      <c r="A2440" t="s">
        <v>80</v>
      </c>
      <c r="B2440" t="s">
        <v>81</v>
      </c>
      <c r="C2440" s="62">
        <v>2020</v>
      </c>
      <c r="D2440" s="151">
        <v>6506.8256309999997</v>
      </c>
    </row>
    <row r="2441" spans="1:4" x14ac:dyDescent="0.3">
      <c r="A2441" t="s">
        <v>365</v>
      </c>
      <c r="B2441" t="s">
        <v>81</v>
      </c>
      <c r="C2441" s="62">
        <v>2019</v>
      </c>
      <c r="D2441" s="151">
        <v>6414.2875000000004</v>
      </c>
    </row>
    <row r="2442" spans="1:4" x14ac:dyDescent="0.3">
      <c r="A2442" t="s">
        <v>365</v>
      </c>
      <c r="B2442" t="s">
        <v>81</v>
      </c>
      <c r="C2442" s="62">
        <v>2018</v>
      </c>
      <c r="D2442" s="151">
        <v>6323.4809999999998</v>
      </c>
    </row>
    <row r="2443" spans="1:4" x14ac:dyDescent="0.3">
      <c r="A2443" t="s">
        <v>402</v>
      </c>
      <c r="B2443" t="s">
        <v>81</v>
      </c>
      <c r="C2443" s="62">
        <v>2019</v>
      </c>
      <c r="D2443" s="151">
        <v>6202.91</v>
      </c>
    </row>
    <row r="2444" spans="1:4" x14ac:dyDescent="0.3">
      <c r="A2444" s="62" t="s">
        <v>563</v>
      </c>
      <c r="B2444" s="62" t="s">
        <v>81</v>
      </c>
      <c r="C2444" s="62">
        <v>2023</v>
      </c>
      <c r="D2444" s="154">
        <v>6135.4511199999997</v>
      </c>
    </row>
    <row r="2445" spans="1:4" x14ac:dyDescent="0.3">
      <c r="A2445" t="s">
        <v>121</v>
      </c>
      <c r="B2445" t="s">
        <v>81</v>
      </c>
      <c r="C2445" s="62">
        <v>2018</v>
      </c>
      <c r="D2445" s="151">
        <v>5528.1710000000003</v>
      </c>
    </row>
    <row r="2446" spans="1:4" x14ac:dyDescent="0.3">
      <c r="A2446" s="62" t="s">
        <v>654</v>
      </c>
      <c r="B2446" s="62" t="s">
        <v>81</v>
      </c>
      <c r="C2446" s="62">
        <v>2024</v>
      </c>
      <c r="D2446" s="154">
        <v>4249.8339999999998</v>
      </c>
    </row>
    <row r="2447" spans="1:4" x14ac:dyDescent="0.3">
      <c r="A2447" t="s">
        <v>121</v>
      </c>
      <c r="B2447" t="s">
        <v>81</v>
      </c>
      <c r="C2447" s="62">
        <v>2024</v>
      </c>
      <c r="D2447" s="151">
        <v>4211.6409999999996</v>
      </c>
    </row>
    <row r="2448" spans="1:4" x14ac:dyDescent="0.3">
      <c r="A2448" s="62" t="s">
        <v>547</v>
      </c>
      <c r="B2448" s="62" t="s">
        <v>81</v>
      </c>
      <c r="C2448" s="62">
        <v>2022</v>
      </c>
      <c r="D2448" s="154">
        <v>3744.364</v>
      </c>
    </row>
    <row r="2449" spans="1:4" x14ac:dyDescent="0.3">
      <c r="A2449" t="s">
        <v>497</v>
      </c>
      <c r="B2449" t="s">
        <v>81</v>
      </c>
      <c r="C2449" s="62">
        <v>2024</v>
      </c>
      <c r="D2449" s="151">
        <v>3455.5115000000001</v>
      </c>
    </row>
    <row r="2450" spans="1:4" x14ac:dyDescent="0.3">
      <c r="A2450" s="62" t="s">
        <v>816</v>
      </c>
      <c r="B2450" s="62" t="s">
        <v>81</v>
      </c>
      <c r="C2450" s="62">
        <v>2024</v>
      </c>
      <c r="D2450" s="154">
        <v>2180.8195000000001</v>
      </c>
    </row>
    <row r="2451" spans="1:4" x14ac:dyDescent="0.3">
      <c r="A2451" t="s">
        <v>497</v>
      </c>
      <c r="B2451" t="s">
        <v>81</v>
      </c>
      <c r="C2451" s="62">
        <v>2023</v>
      </c>
      <c r="D2451" s="151">
        <v>2172.5931030000002</v>
      </c>
    </row>
    <row r="2452" spans="1:4" x14ac:dyDescent="0.3">
      <c r="A2452" s="62" t="s">
        <v>721</v>
      </c>
      <c r="B2452" s="62" t="s">
        <v>81</v>
      </c>
      <c r="C2452" s="62">
        <v>2023</v>
      </c>
      <c r="D2452" s="154">
        <v>2169.4780970000002</v>
      </c>
    </row>
    <row r="2453" spans="1:4" x14ac:dyDescent="0.3">
      <c r="A2453" s="62" t="s">
        <v>651</v>
      </c>
      <c r="B2453" s="62" t="s">
        <v>81</v>
      </c>
      <c r="C2453" s="62">
        <v>2023</v>
      </c>
      <c r="D2453" s="154">
        <v>1934.4550430000002</v>
      </c>
    </row>
    <row r="2454" spans="1:4" x14ac:dyDescent="0.3">
      <c r="A2454" t="s">
        <v>101</v>
      </c>
      <c r="B2454" t="s">
        <v>81</v>
      </c>
      <c r="C2454" s="62">
        <v>2019</v>
      </c>
      <c r="D2454" s="151">
        <v>1746.3465000000001</v>
      </c>
    </row>
    <row r="2455" spans="1:4" x14ac:dyDescent="0.3">
      <c r="A2455" s="62" t="s">
        <v>563</v>
      </c>
      <c r="B2455" s="62" t="s">
        <v>81</v>
      </c>
      <c r="C2455" s="62">
        <v>2022</v>
      </c>
      <c r="D2455" s="154">
        <v>1717.5319999999999</v>
      </c>
    </row>
    <row r="2456" spans="1:4" x14ac:dyDescent="0.3">
      <c r="A2456" s="62" t="s">
        <v>654</v>
      </c>
      <c r="B2456" s="62" t="s">
        <v>81</v>
      </c>
      <c r="C2456" s="62">
        <v>2023</v>
      </c>
      <c r="D2456" s="154">
        <v>1701.4622099999999</v>
      </c>
    </row>
    <row r="2457" spans="1:4" x14ac:dyDescent="0.3">
      <c r="A2457" t="s">
        <v>497</v>
      </c>
      <c r="B2457" t="s">
        <v>81</v>
      </c>
      <c r="C2457" s="62">
        <v>2020</v>
      </c>
      <c r="D2457" s="151">
        <v>1662.7135000000001</v>
      </c>
    </row>
    <row r="2458" spans="1:4" x14ac:dyDescent="0.3">
      <c r="A2458" t="s">
        <v>365</v>
      </c>
      <c r="B2458" t="s">
        <v>81</v>
      </c>
      <c r="C2458" s="62">
        <v>2020</v>
      </c>
      <c r="D2458" s="151">
        <v>1371.9624220000001</v>
      </c>
    </row>
    <row r="2459" spans="1:4" x14ac:dyDescent="0.3">
      <c r="A2459" t="s">
        <v>121</v>
      </c>
      <c r="B2459" t="s">
        <v>81</v>
      </c>
      <c r="C2459" s="62">
        <v>2015</v>
      </c>
      <c r="D2459" s="151">
        <v>1116.7149999999999</v>
      </c>
    </row>
    <row r="2460" spans="1:4" x14ac:dyDescent="0.3">
      <c r="A2460" t="s">
        <v>365</v>
      </c>
      <c r="B2460" t="s">
        <v>81</v>
      </c>
      <c r="C2460" s="62">
        <v>2021</v>
      </c>
      <c r="D2460" s="151">
        <v>1110.8195000000001</v>
      </c>
    </row>
    <row r="2461" spans="1:4" x14ac:dyDescent="0.3">
      <c r="A2461" s="62" t="s">
        <v>670</v>
      </c>
      <c r="B2461" s="62" t="s">
        <v>81</v>
      </c>
      <c r="C2461" s="62">
        <v>2023</v>
      </c>
      <c r="D2461" s="154">
        <v>1070.8638640000001</v>
      </c>
    </row>
    <row r="2462" spans="1:4" x14ac:dyDescent="0.3">
      <c r="A2462" t="s">
        <v>337</v>
      </c>
      <c r="B2462" t="s">
        <v>81</v>
      </c>
      <c r="C2462" s="62">
        <v>2023</v>
      </c>
      <c r="D2462" s="151">
        <v>1038.568</v>
      </c>
    </row>
    <row r="2463" spans="1:4" x14ac:dyDescent="0.3">
      <c r="A2463" t="s">
        <v>497</v>
      </c>
      <c r="B2463" t="s">
        <v>81</v>
      </c>
      <c r="C2463" s="62">
        <v>2021</v>
      </c>
      <c r="D2463" s="151">
        <v>816.4615</v>
      </c>
    </row>
    <row r="2464" spans="1:4" x14ac:dyDescent="0.3">
      <c r="A2464" t="s">
        <v>497</v>
      </c>
      <c r="B2464" t="s">
        <v>81</v>
      </c>
      <c r="C2464" s="62">
        <v>2019</v>
      </c>
      <c r="D2464" s="151">
        <v>683.93799999999999</v>
      </c>
    </row>
    <row r="2465" spans="1:4" x14ac:dyDescent="0.3">
      <c r="A2465" s="62" t="s">
        <v>651</v>
      </c>
      <c r="B2465" s="62" t="s">
        <v>81</v>
      </c>
      <c r="C2465" s="62">
        <v>2024</v>
      </c>
      <c r="D2465" s="154">
        <v>651.72248500000001</v>
      </c>
    </row>
    <row r="2466" spans="1:4" x14ac:dyDescent="0.3">
      <c r="A2466" s="62" t="s">
        <v>602</v>
      </c>
      <c r="B2466" s="62" t="s">
        <v>81</v>
      </c>
      <c r="C2466" s="62">
        <v>2023</v>
      </c>
      <c r="D2466" s="154">
        <v>572.38754900000004</v>
      </c>
    </row>
    <row r="2467" spans="1:4" x14ac:dyDescent="0.3">
      <c r="A2467" t="s">
        <v>365</v>
      </c>
      <c r="B2467" t="s">
        <v>81</v>
      </c>
      <c r="C2467" s="62">
        <v>2024</v>
      </c>
      <c r="D2467" s="151">
        <v>548.99080299999991</v>
      </c>
    </row>
    <row r="2468" spans="1:4" x14ac:dyDescent="0.3">
      <c r="A2468" s="62" t="s">
        <v>547</v>
      </c>
      <c r="B2468" s="62" t="s">
        <v>81</v>
      </c>
      <c r="C2468" s="62">
        <v>2021</v>
      </c>
      <c r="D2468" s="154">
        <v>520.66772500000002</v>
      </c>
    </row>
    <row r="2469" spans="1:4" x14ac:dyDescent="0.3">
      <c r="A2469" t="s">
        <v>121</v>
      </c>
      <c r="B2469" t="s">
        <v>81</v>
      </c>
      <c r="C2469" s="62">
        <v>2020</v>
      </c>
      <c r="D2469" s="151">
        <v>480.93200000000002</v>
      </c>
    </row>
    <row r="2470" spans="1:4" x14ac:dyDescent="0.3">
      <c r="A2470" t="s">
        <v>80</v>
      </c>
      <c r="B2470" t="s">
        <v>81</v>
      </c>
      <c r="C2470" s="62">
        <v>2024</v>
      </c>
      <c r="D2470" s="151">
        <v>474.15800000000002</v>
      </c>
    </row>
    <row r="2471" spans="1:4" x14ac:dyDescent="0.3">
      <c r="A2471" t="s">
        <v>375</v>
      </c>
      <c r="B2471" t="s">
        <v>81</v>
      </c>
      <c r="C2471" s="62">
        <v>2021</v>
      </c>
      <c r="D2471" s="151">
        <v>364.72899999999998</v>
      </c>
    </row>
    <row r="2472" spans="1:4" x14ac:dyDescent="0.3">
      <c r="A2472" t="s">
        <v>80</v>
      </c>
      <c r="B2472" t="s">
        <v>81</v>
      </c>
      <c r="C2472" s="62">
        <v>2023</v>
      </c>
      <c r="D2472" s="151">
        <v>337.53399999999999</v>
      </c>
    </row>
    <row r="2473" spans="1:4" x14ac:dyDescent="0.3">
      <c r="A2473" s="62" t="s">
        <v>472</v>
      </c>
      <c r="B2473" s="62" t="s">
        <v>81</v>
      </c>
      <c r="C2473" s="62">
        <v>2021</v>
      </c>
      <c r="D2473" s="154">
        <v>336.7</v>
      </c>
    </row>
    <row r="2474" spans="1:4" x14ac:dyDescent="0.3">
      <c r="A2474" t="s">
        <v>373</v>
      </c>
      <c r="B2474" t="s">
        <v>81</v>
      </c>
      <c r="C2474" s="62">
        <v>2021</v>
      </c>
      <c r="D2474" s="151">
        <v>319.31400000000002</v>
      </c>
    </row>
    <row r="2475" spans="1:4" x14ac:dyDescent="0.3">
      <c r="A2475" s="62" t="s">
        <v>721</v>
      </c>
      <c r="B2475" s="62" t="s">
        <v>81</v>
      </c>
      <c r="C2475" s="62">
        <v>2022</v>
      </c>
      <c r="D2475" s="154">
        <v>305.63600000000002</v>
      </c>
    </row>
    <row r="2476" spans="1:4" x14ac:dyDescent="0.3">
      <c r="A2476" s="62" t="s">
        <v>602</v>
      </c>
      <c r="B2476" s="62" t="s">
        <v>81</v>
      </c>
      <c r="C2476" s="62">
        <v>2022</v>
      </c>
      <c r="D2476" s="154">
        <v>229.94900000000001</v>
      </c>
    </row>
    <row r="2477" spans="1:4" x14ac:dyDescent="0.3">
      <c r="A2477" t="s">
        <v>337</v>
      </c>
      <c r="B2477" t="s">
        <v>81</v>
      </c>
      <c r="C2477" s="62">
        <v>2024</v>
      </c>
      <c r="D2477" s="151">
        <v>186.63200000000001</v>
      </c>
    </row>
    <row r="2478" spans="1:4" x14ac:dyDescent="0.3">
      <c r="A2478" t="s">
        <v>337</v>
      </c>
      <c r="B2478" t="s">
        <v>81</v>
      </c>
      <c r="C2478" s="62">
        <v>2021</v>
      </c>
      <c r="D2478" s="151">
        <v>179.57400000000001</v>
      </c>
    </row>
    <row r="2479" spans="1:4" x14ac:dyDescent="0.3">
      <c r="A2479" t="s">
        <v>121</v>
      </c>
      <c r="B2479" t="s">
        <v>81</v>
      </c>
      <c r="C2479" s="62">
        <v>2023</v>
      </c>
      <c r="D2479" s="151">
        <v>133.61099999999999</v>
      </c>
    </row>
    <row r="2480" spans="1:4" x14ac:dyDescent="0.3">
      <c r="A2480" t="s">
        <v>121</v>
      </c>
      <c r="B2480" t="s">
        <v>81</v>
      </c>
      <c r="C2480" s="62">
        <v>2019</v>
      </c>
      <c r="D2480" s="151">
        <v>123.883</v>
      </c>
    </row>
    <row r="2481" spans="1:4" x14ac:dyDescent="0.3">
      <c r="A2481" s="62" t="s">
        <v>547</v>
      </c>
      <c r="B2481" s="62" t="s">
        <v>81</v>
      </c>
      <c r="C2481" s="62">
        <v>2020</v>
      </c>
      <c r="D2481" s="154">
        <v>92.919080000000008</v>
      </c>
    </row>
    <row r="2482" spans="1:4" x14ac:dyDescent="0.3">
      <c r="A2482" t="s">
        <v>101</v>
      </c>
      <c r="B2482" t="s">
        <v>81</v>
      </c>
      <c r="C2482" s="62">
        <v>2020</v>
      </c>
      <c r="D2482" s="151">
        <v>88.817202999999992</v>
      </c>
    </row>
    <row r="2483" spans="1:4" x14ac:dyDescent="0.3">
      <c r="A2483" t="s">
        <v>337</v>
      </c>
      <c r="B2483" t="s">
        <v>81</v>
      </c>
      <c r="C2483" s="62">
        <v>2022</v>
      </c>
      <c r="D2483" s="151">
        <v>79.244668000000004</v>
      </c>
    </row>
    <row r="2484" spans="1:4" x14ac:dyDescent="0.3">
      <c r="A2484" t="s">
        <v>373</v>
      </c>
      <c r="B2484" t="s">
        <v>81</v>
      </c>
      <c r="C2484" s="62">
        <v>2023</v>
      </c>
      <c r="D2484" s="151">
        <v>7.1989999999999998</v>
      </c>
    </row>
    <row r="2485" spans="1:4" x14ac:dyDescent="0.3">
      <c r="A2485" t="s">
        <v>365</v>
      </c>
      <c r="B2485" t="s">
        <v>81</v>
      </c>
      <c r="C2485" s="62">
        <v>2022</v>
      </c>
      <c r="D2485" s="151">
        <v>0.83123400000000003</v>
      </c>
    </row>
    <row r="2486" spans="1:4" x14ac:dyDescent="0.3">
      <c r="A2486" t="s">
        <v>60</v>
      </c>
      <c r="B2486" t="s">
        <v>61</v>
      </c>
      <c r="C2486" s="62">
        <v>2019</v>
      </c>
      <c r="D2486" s="151">
        <v>151945.777833</v>
      </c>
    </row>
    <row r="2487" spans="1:4" x14ac:dyDescent="0.3">
      <c r="A2487" t="s">
        <v>60</v>
      </c>
      <c r="B2487" t="s">
        <v>61</v>
      </c>
      <c r="C2487" s="62">
        <v>2020</v>
      </c>
      <c r="D2487" s="151">
        <v>89137.284595999998</v>
      </c>
    </row>
    <row r="2488" spans="1:4" x14ac:dyDescent="0.3">
      <c r="A2488" t="s">
        <v>60</v>
      </c>
      <c r="B2488" t="s">
        <v>61</v>
      </c>
      <c r="C2488" s="62">
        <v>2021</v>
      </c>
      <c r="D2488" s="151">
        <v>83554.761510000011</v>
      </c>
    </row>
    <row r="2489" spans="1:4" x14ac:dyDescent="0.3">
      <c r="A2489" t="s">
        <v>71</v>
      </c>
      <c r="B2489" t="s">
        <v>61</v>
      </c>
      <c r="C2489" s="62">
        <v>2021</v>
      </c>
      <c r="D2489" s="151">
        <v>53756.309336999999</v>
      </c>
    </row>
    <row r="2490" spans="1:4" x14ac:dyDescent="0.3">
      <c r="A2490" t="s">
        <v>60</v>
      </c>
      <c r="B2490" t="s">
        <v>61</v>
      </c>
      <c r="C2490" s="62">
        <v>2022</v>
      </c>
      <c r="D2490" s="151">
        <v>52339.982173000004</v>
      </c>
    </row>
    <row r="2491" spans="1:4" x14ac:dyDescent="0.3">
      <c r="A2491" t="s">
        <v>60</v>
      </c>
      <c r="B2491" t="s">
        <v>61</v>
      </c>
      <c r="C2491" s="62">
        <v>2018</v>
      </c>
      <c r="D2491" s="151">
        <v>52270.781999999999</v>
      </c>
    </row>
    <row r="2492" spans="1:4" x14ac:dyDescent="0.3">
      <c r="A2492" t="s">
        <v>71</v>
      </c>
      <c r="B2492" t="s">
        <v>61</v>
      </c>
      <c r="C2492" s="62">
        <v>2018</v>
      </c>
      <c r="D2492" s="151">
        <v>46852.739000000001</v>
      </c>
    </row>
    <row r="2493" spans="1:4" x14ac:dyDescent="0.3">
      <c r="A2493" t="s">
        <v>71</v>
      </c>
      <c r="B2493" t="s">
        <v>61</v>
      </c>
      <c r="C2493" s="62">
        <v>2017</v>
      </c>
      <c r="D2493" s="151">
        <v>44021.9735</v>
      </c>
    </row>
    <row r="2494" spans="1:4" x14ac:dyDescent="0.3">
      <c r="A2494" s="62" t="s">
        <v>91</v>
      </c>
      <c r="B2494" s="62" t="s">
        <v>61</v>
      </c>
      <c r="C2494" s="62">
        <v>2021</v>
      </c>
      <c r="D2494" s="154">
        <v>42714.115267999994</v>
      </c>
    </row>
    <row r="2495" spans="1:4" x14ac:dyDescent="0.3">
      <c r="A2495" t="s">
        <v>71</v>
      </c>
      <c r="B2495" t="s">
        <v>61</v>
      </c>
      <c r="C2495" s="62">
        <v>2022</v>
      </c>
      <c r="D2495" s="151">
        <v>41883.259918999996</v>
      </c>
    </row>
    <row r="2496" spans="1:4" x14ac:dyDescent="0.3">
      <c r="A2496" s="62" t="s">
        <v>83</v>
      </c>
      <c r="B2496" s="62" t="s">
        <v>61</v>
      </c>
      <c r="C2496" s="62">
        <v>2024</v>
      </c>
      <c r="D2496" s="154">
        <v>41829.272524</v>
      </c>
    </row>
    <row r="2497" spans="1:4" x14ac:dyDescent="0.3">
      <c r="A2497" t="s">
        <v>71</v>
      </c>
      <c r="B2497" t="s">
        <v>61</v>
      </c>
      <c r="C2497" s="62">
        <v>2019</v>
      </c>
      <c r="D2497" s="151">
        <v>38997.942167000001</v>
      </c>
    </row>
    <row r="2498" spans="1:4" x14ac:dyDescent="0.3">
      <c r="A2498" t="s">
        <v>376</v>
      </c>
      <c r="B2498" t="s">
        <v>61</v>
      </c>
      <c r="C2498" s="62">
        <v>2018</v>
      </c>
      <c r="D2498" s="151">
        <v>38652.130499999999</v>
      </c>
    </row>
    <row r="2499" spans="1:4" x14ac:dyDescent="0.3">
      <c r="A2499" t="s">
        <v>71</v>
      </c>
      <c r="B2499" t="s">
        <v>61</v>
      </c>
      <c r="C2499" s="62">
        <v>2016</v>
      </c>
      <c r="D2499" s="151">
        <v>37732.667462999998</v>
      </c>
    </row>
    <row r="2500" spans="1:4" x14ac:dyDescent="0.3">
      <c r="A2500" t="s">
        <v>71</v>
      </c>
      <c r="B2500" t="s">
        <v>61</v>
      </c>
      <c r="C2500" s="62">
        <v>2023</v>
      </c>
      <c r="D2500" s="151">
        <v>35198.859549999994</v>
      </c>
    </row>
    <row r="2501" spans="1:4" x14ac:dyDescent="0.3">
      <c r="A2501" s="62" t="s">
        <v>83</v>
      </c>
      <c r="B2501" s="62" t="s">
        <v>61</v>
      </c>
      <c r="C2501" s="62">
        <v>2022</v>
      </c>
      <c r="D2501" s="154">
        <v>33000.784571999997</v>
      </c>
    </row>
    <row r="2502" spans="1:4" x14ac:dyDescent="0.3">
      <c r="A2502" s="62" t="s">
        <v>91</v>
      </c>
      <c r="B2502" s="62" t="s">
        <v>61</v>
      </c>
      <c r="C2502" s="62">
        <v>2019</v>
      </c>
      <c r="D2502" s="154">
        <v>31158.5795</v>
      </c>
    </row>
    <row r="2503" spans="1:4" x14ac:dyDescent="0.3">
      <c r="A2503" t="s">
        <v>71</v>
      </c>
      <c r="B2503" t="s">
        <v>61</v>
      </c>
      <c r="C2503" s="62">
        <v>2015</v>
      </c>
      <c r="D2503" s="151">
        <v>30164.449037000002</v>
      </c>
    </row>
    <row r="2504" spans="1:4" x14ac:dyDescent="0.3">
      <c r="A2504" t="s">
        <v>71</v>
      </c>
      <c r="B2504" t="s">
        <v>61</v>
      </c>
      <c r="C2504" s="62">
        <v>2014</v>
      </c>
      <c r="D2504" s="151">
        <v>29945.111636999998</v>
      </c>
    </row>
    <row r="2505" spans="1:4" x14ac:dyDescent="0.3">
      <c r="A2505" s="62" t="s">
        <v>91</v>
      </c>
      <c r="B2505" s="62" t="s">
        <v>61</v>
      </c>
      <c r="C2505" s="62">
        <v>2022</v>
      </c>
      <c r="D2505" s="154">
        <v>28868.913094</v>
      </c>
    </row>
    <row r="2506" spans="1:4" x14ac:dyDescent="0.3">
      <c r="A2506" s="62" t="s">
        <v>83</v>
      </c>
      <c r="B2506" s="62" t="s">
        <v>61</v>
      </c>
      <c r="C2506" s="62">
        <v>2023</v>
      </c>
      <c r="D2506" s="154">
        <v>26195.869569000002</v>
      </c>
    </row>
    <row r="2507" spans="1:4" x14ac:dyDescent="0.3">
      <c r="A2507" t="s">
        <v>71</v>
      </c>
      <c r="B2507" t="s">
        <v>61</v>
      </c>
      <c r="C2507" s="62">
        <v>2020</v>
      </c>
      <c r="D2507" s="151">
        <v>25307.994916000003</v>
      </c>
    </row>
    <row r="2508" spans="1:4" x14ac:dyDescent="0.3">
      <c r="A2508" s="62" t="s">
        <v>110</v>
      </c>
      <c r="B2508" s="62" t="s">
        <v>61</v>
      </c>
      <c r="C2508" s="62">
        <v>2021</v>
      </c>
      <c r="D2508" s="154">
        <v>25257.821327000001</v>
      </c>
    </row>
    <row r="2509" spans="1:4" x14ac:dyDescent="0.3">
      <c r="A2509" t="s">
        <v>71</v>
      </c>
      <c r="B2509" t="s">
        <v>61</v>
      </c>
      <c r="C2509" s="62">
        <v>2024</v>
      </c>
      <c r="D2509" s="151">
        <v>23919.958780000001</v>
      </c>
    </row>
    <row r="2510" spans="1:4" x14ac:dyDescent="0.3">
      <c r="A2510" t="s">
        <v>510</v>
      </c>
      <c r="B2510" t="s">
        <v>61</v>
      </c>
      <c r="C2510" s="62">
        <v>2017</v>
      </c>
      <c r="D2510" s="151">
        <v>23882.6675</v>
      </c>
    </row>
    <row r="2511" spans="1:4" x14ac:dyDescent="0.3">
      <c r="A2511" s="62" t="s">
        <v>91</v>
      </c>
      <c r="B2511" s="62" t="s">
        <v>61</v>
      </c>
      <c r="C2511" s="62">
        <v>2015</v>
      </c>
      <c r="D2511" s="154">
        <v>20328.099999999999</v>
      </c>
    </row>
    <row r="2512" spans="1:4" x14ac:dyDescent="0.3">
      <c r="A2512" s="62" t="s">
        <v>91</v>
      </c>
      <c r="B2512" s="62" t="s">
        <v>61</v>
      </c>
      <c r="C2512" s="62">
        <v>2020</v>
      </c>
      <c r="D2512" s="154">
        <v>18472.055369000002</v>
      </c>
    </row>
    <row r="2513" spans="1:4" x14ac:dyDescent="0.3">
      <c r="A2513" t="s">
        <v>510</v>
      </c>
      <c r="B2513" t="s">
        <v>61</v>
      </c>
      <c r="C2513" s="62">
        <v>2018</v>
      </c>
      <c r="D2513" s="151">
        <v>18342.318535999999</v>
      </c>
    </row>
    <row r="2514" spans="1:4" x14ac:dyDescent="0.3">
      <c r="A2514" t="s">
        <v>71</v>
      </c>
      <c r="B2514" t="s">
        <v>61</v>
      </c>
      <c r="C2514" s="62">
        <v>2013</v>
      </c>
      <c r="D2514" s="151">
        <v>17492.223999999998</v>
      </c>
    </row>
    <row r="2515" spans="1:4" x14ac:dyDescent="0.3">
      <c r="A2515" s="62" t="s">
        <v>110</v>
      </c>
      <c r="B2515" s="62" t="s">
        <v>61</v>
      </c>
      <c r="C2515" s="62">
        <v>2022</v>
      </c>
      <c r="D2515" s="154">
        <v>17457.855809000001</v>
      </c>
    </row>
    <row r="2516" spans="1:4" x14ac:dyDescent="0.3">
      <c r="A2516" s="62" t="s">
        <v>110</v>
      </c>
      <c r="B2516" s="62" t="s">
        <v>61</v>
      </c>
      <c r="C2516" s="62">
        <v>2019</v>
      </c>
      <c r="D2516" s="154">
        <v>13048.510999999999</v>
      </c>
    </row>
    <row r="2517" spans="1:4" x14ac:dyDescent="0.3">
      <c r="A2517" s="62" t="s">
        <v>91</v>
      </c>
      <c r="B2517" s="62" t="s">
        <v>61</v>
      </c>
      <c r="C2517" s="62">
        <v>2023</v>
      </c>
      <c r="D2517" s="154">
        <v>12080.04458</v>
      </c>
    </row>
    <row r="2518" spans="1:4" x14ac:dyDescent="0.3">
      <c r="A2518" t="s">
        <v>60</v>
      </c>
      <c r="B2518" t="s">
        <v>61</v>
      </c>
      <c r="C2518" s="62">
        <v>2023</v>
      </c>
      <c r="D2518" s="151">
        <v>11707.869086999999</v>
      </c>
    </row>
    <row r="2519" spans="1:4" x14ac:dyDescent="0.3">
      <c r="A2519" s="62" t="s">
        <v>110</v>
      </c>
      <c r="B2519" s="62" t="s">
        <v>61</v>
      </c>
      <c r="C2519" s="62">
        <v>2018</v>
      </c>
      <c r="D2519" s="154">
        <v>10103.448</v>
      </c>
    </row>
    <row r="2520" spans="1:4" x14ac:dyDescent="0.3">
      <c r="A2520" s="62" t="s">
        <v>91</v>
      </c>
      <c r="B2520" s="62" t="s">
        <v>61</v>
      </c>
      <c r="C2520" s="62">
        <v>2017</v>
      </c>
      <c r="D2520" s="154">
        <v>10079.684000000001</v>
      </c>
    </row>
    <row r="2521" spans="1:4" x14ac:dyDescent="0.3">
      <c r="A2521" s="62" t="s">
        <v>91</v>
      </c>
      <c r="B2521" s="62" t="s">
        <v>61</v>
      </c>
      <c r="C2521" s="62">
        <v>2018</v>
      </c>
      <c r="D2521" s="154">
        <v>9365.8290000000015</v>
      </c>
    </row>
    <row r="2522" spans="1:4" x14ac:dyDescent="0.3">
      <c r="A2522" s="62" t="s">
        <v>91</v>
      </c>
      <c r="B2522" s="62" t="s">
        <v>61</v>
      </c>
      <c r="C2522" s="62">
        <v>2016</v>
      </c>
      <c r="D2522" s="154">
        <v>9184.4560000000001</v>
      </c>
    </row>
    <row r="2523" spans="1:4" x14ac:dyDescent="0.3">
      <c r="A2523" t="s">
        <v>60</v>
      </c>
      <c r="B2523" t="s">
        <v>61</v>
      </c>
      <c r="C2523" s="62">
        <v>2017</v>
      </c>
      <c r="D2523" s="151">
        <v>9063.5174999999999</v>
      </c>
    </row>
    <row r="2524" spans="1:4" x14ac:dyDescent="0.3">
      <c r="A2524" t="s">
        <v>376</v>
      </c>
      <c r="B2524" t="s">
        <v>61</v>
      </c>
      <c r="C2524" s="62">
        <v>2017</v>
      </c>
      <c r="D2524" s="151">
        <v>8580.9609999999993</v>
      </c>
    </row>
    <row r="2525" spans="1:4" x14ac:dyDescent="0.3">
      <c r="A2525" s="62" t="s">
        <v>91</v>
      </c>
      <c r="B2525" s="62" t="s">
        <v>61</v>
      </c>
      <c r="C2525" s="62">
        <v>2024</v>
      </c>
      <c r="D2525" s="154">
        <v>6554.6550230000003</v>
      </c>
    </row>
    <row r="2526" spans="1:4" x14ac:dyDescent="0.3">
      <c r="A2526" s="62" t="s">
        <v>110</v>
      </c>
      <c r="B2526" s="62" t="s">
        <v>61</v>
      </c>
      <c r="C2526" s="62">
        <v>2023</v>
      </c>
      <c r="D2526" s="154">
        <v>6259.8446629999999</v>
      </c>
    </row>
    <row r="2527" spans="1:4" x14ac:dyDescent="0.3">
      <c r="A2527" s="62" t="s">
        <v>110</v>
      </c>
      <c r="B2527" s="62" t="s">
        <v>61</v>
      </c>
      <c r="C2527" s="62">
        <v>2017</v>
      </c>
      <c r="D2527" s="154">
        <v>5597.4279999999999</v>
      </c>
    </row>
    <row r="2528" spans="1:4" x14ac:dyDescent="0.3">
      <c r="A2528" s="62" t="s">
        <v>110</v>
      </c>
      <c r="B2528" s="62" t="s">
        <v>61</v>
      </c>
      <c r="C2528" s="62">
        <v>2020</v>
      </c>
      <c r="D2528" s="154">
        <v>5071.8820230000001</v>
      </c>
    </row>
    <row r="2529" spans="1:4" x14ac:dyDescent="0.3">
      <c r="A2529" t="s">
        <v>510</v>
      </c>
      <c r="B2529" t="s">
        <v>61</v>
      </c>
      <c r="C2529" s="62">
        <v>2014</v>
      </c>
      <c r="D2529" s="151">
        <v>4836.4385000000002</v>
      </c>
    </row>
    <row r="2530" spans="1:4" x14ac:dyDescent="0.3">
      <c r="A2530" t="s">
        <v>60</v>
      </c>
      <c r="B2530" t="s">
        <v>61</v>
      </c>
      <c r="C2530" s="62">
        <v>2024</v>
      </c>
      <c r="D2530" s="151">
        <v>4760.3429660000002</v>
      </c>
    </row>
    <row r="2531" spans="1:4" x14ac:dyDescent="0.3">
      <c r="A2531" s="62" t="s">
        <v>83</v>
      </c>
      <c r="B2531" s="62" t="s">
        <v>61</v>
      </c>
      <c r="C2531" s="62">
        <v>2019</v>
      </c>
      <c r="D2531" s="154">
        <v>2110.491</v>
      </c>
    </row>
    <row r="2532" spans="1:4" x14ac:dyDescent="0.3">
      <c r="A2532" s="62" t="s">
        <v>83</v>
      </c>
      <c r="B2532" s="62" t="s">
        <v>61</v>
      </c>
      <c r="C2532" s="62">
        <v>2021</v>
      </c>
      <c r="D2532" s="154">
        <v>1747.6973210000001</v>
      </c>
    </row>
    <row r="2533" spans="1:4" x14ac:dyDescent="0.3">
      <c r="A2533" s="62" t="s">
        <v>91</v>
      </c>
      <c r="B2533" s="62" t="s">
        <v>61</v>
      </c>
      <c r="C2533" s="62">
        <v>2014</v>
      </c>
      <c r="D2533" s="154">
        <v>1622.2750000000001</v>
      </c>
    </row>
    <row r="2534" spans="1:4" x14ac:dyDescent="0.3">
      <c r="A2534" t="s">
        <v>60</v>
      </c>
      <c r="B2534" t="s">
        <v>61</v>
      </c>
      <c r="C2534" s="62">
        <v>2016</v>
      </c>
      <c r="D2534" s="151">
        <v>1223.7121669999999</v>
      </c>
    </row>
    <row r="2535" spans="1:4" x14ac:dyDescent="0.3">
      <c r="A2535" s="62" t="s">
        <v>110</v>
      </c>
      <c r="B2535" s="62" t="s">
        <v>61</v>
      </c>
      <c r="C2535" s="62">
        <v>2024</v>
      </c>
      <c r="D2535" s="154">
        <v>875.17168000000004</v>
      </c>
    </row>
    <row r="2536" spans="1:4" x14ac:dyDescent="0.3">
      <c r="A2536" s="62" t="s">
        <v>83</v>
      </c>
      <c r="B2536" s="62" t="s">
        <v>61</v>
      </c>
      <c r="C2536" s="62">
        <v>2018</v>
      </c>
      <c r="D2536" s="154">
        <v>570.6</v>
      </c>
    </row>
    <row r="2537" spans="1:4" x14ac:dyDescent="0.3">
      <c r="A2537" s="62" t="s">
        <v>83</v>
      </c>
      <c r="B2537" s="62" t="s">
        <v>61</v>
      </c>
      <c r="C2537" s="62">
        <v>2020</v>
      </c>
      <c r="D2537" s="154">
        <v>550.34857699999986</v>
      </c>
    </row>
    <row r="2538" spans="1:4" x14ac:dyDescent="0.3">
      <c r="A2538" s="62" t="s">
        <v>83</v>
      </c>
      <c r="B2538" s="62" t="s">
        <v>61</v>
      </c>
      <c r="C2538" s="62">
        <v>2016</v>
      </c>
      <c r="D2538" s="154">
        <v>371.05500000000001</v>
      </c>
    </row>
    <row r="2539" spans="1:4" x14ac:dyDescent="0.3">
      <c r="A2539" t="s">
        <v>510</v>
      </c>
      <c r="B2539" t="s">
        <v>61</v>
      </c>
      <c r="C2539" s="62">
        <v>2016</v>
      </c>
      <c r="D2539" s="151">
        <v>336.59199999999998</v>
      </c>
    </row>
    <row r="2540" spans="1:4" x14ac:dyDescent="0.3">
      <c r="A2540" s="62" t="s">
        <v>83</v>
      </c>
      <c r="B2540" s="62" t="s">
        <v>61</v>
      </c>
      <c r="C2540" s="62">
        <v>2017</v>
      </c>
      <c r="D2540" s="154">
        <v>142.864</v>
      </c>
    </row>
    <row r="2541" spans="1:4" x14ac:dyDescent="0.3">
      <c r="A2541" t="s">
        <v>60</v>
      </c>
      <c r="B2541" t="s">
        <v>61</v>
      </c>
      <c r="C2541" s="62">
        <v>2015</v>
      </c>
      <c r="D2541" s="151">
        <v>59.131</v>
      </c>
    </row>
    <row r="2542" spans="1:4" x14ac:dyDescent="0.3">
      <c r="A2542" t="s">
        <v>127</v>
      </c>
      <c r="B2542" t="s">
        <v>120</v>
      </c>
      <c r="C2542" s="62">
        <v>2015</v>
      </c>
      <c r="D2542" s="151">
        <v>75832.807000000001</v>
      </c>
    </row>
    <row r="2543" spans="1:4" x14ac:dyDescent="0.3">
      <c r="A2543" t="s">
        <v>127</v>
      </c>
      <c r="B2543" t="s">
        <v>120</v>
      </c>
      <c r="C2543" s="62">
        <v>2017</v>
      </c>
      <c r="D2543" s="151">
        <v>71839.400167</v>
      </c>
    </row>
    <row r="2544" spans="1:4" x14ac:dyDescent="0.3">
      <c r="A2544" t="s">
        <v>127</v>
      </c>
      <c r="B2544" t="s">
        <v>120</v>
      </c>
      <c r="C2544" s="62">
        <v>2016</v>
      </c>
      <c r="D2544" s="151">
        <v>66146.791840000005</v>
      </c>
    </row>
    <row r="2545" spans="1:4" x14ac:dyDescent="0.3">
      <c r="A2545" t="s">
        <v>424</v>
      </c>
      <c r="B2545" t="s">
        <v>120</v>
      </c>
      <c r="C2545" s="62">
        <v>2024</v>
      </c>
      <c r="D2545" s="151">
        <v>54572.917622000001</v>
      </c>
    </row>
    <row r="2546" spans="1:4" x14ac:dyDescent="0.3">
      <c r="A2546" s="62" t="s">
        <v>119</v>
      </c>
      <c r="B2546" s="62" t="s">
        <v>120</v>
      </c>
      <c r="C2546" s="62">
        <v>2020</v>
      </c>
      <c r="D2546" s="154">
        <v>30537.223855999997</v>
      </c>
    </row>
    <row r="2547" spans="1:4" x14ac:dyDescent="0.3">
      <c r="A2547" t="s">
        <v>127</v>
      </c>
      <c r="B2547" t="s">
        <v>120</v>
      </c>
      <c r="C2547" s="62">
        <v>2018</v>
      </c>
      <c r="D2547" s="151">
        <v>29528.709500000001</v>
      </c>
    </row>
    <row r="2548" spans="1:4" x14ac:dyDescent="0.3">
      <c r="A2548" t="s">
        <v>424</v>
      </c>
      <c r="B2548" t="s">
        <v>120</v>
      </c>
      <c r="C2548" s="62">
        <v>2023</v>
      </c>
      <c r="D2548" s="151">
        <v>19637.031435000001</v>
      </c>
    </row>
    <row r="2549" spans="1:4" x14ac:dyDescent="0.3">
      <c r="A2549" t="s">
        <v>127</v>
      </c>
      <c r="B2549" t="s">
        <v>120</v>
      </c>
      <c r="C2549" s="62">
        <v>2014</v>
      </c>
      <c r="D2549" s="151">
        <v>17338.184499999999</v>
      </c>
    </row>
    <row r="2550" spans="1:4" x14ac:dyDescent="0.3">
      <c r="A2550" s="62" t="s">
        <v>119</v>
      </c>
      <c r="B2550" s="62" t="s">
        <v>120</v>
      </c>
      <c r="C2550" s="62">
        <v>2022</v>
      </c>
      <c r="D2550" s="154">
        <v>16454.273823</v>
      </c>
    </row>
    <row r="2551" spans="1:4" x14ac:dyDescent="0.3">
      <c r="A2551" t="s">
        <v>127</v>
      </c>
      <c r="B2551" t="s">
        <v>120</v>
      </c>
      <c r="C2551" s="62">
        <v>2019</v>
      </c>
      <c r="D2551" s="151">
        <v>15075.2</v>
      </c>
    </row>
    <row r="2552" spans="1:4" x14ac:dyDescent="0.3">
      <c r="A2552" t="s">
        <v>127</v>
      </c>
      <c r="B2552" t="s">
        <v>120</v>
      </c>
      <c r="C2552" s="62">
        <v>2022</v>
      </c>
      <c r="D2552" s="151">
        <v>15012.026782000001</v>
      </c>
    </row>
    <row r="2553" spans="1:4" x14ac:dyDescent="0.3">
      <c r="A2553" t="s">
        <v>127</v>
      </c>
      <c r="B2553" t="s">
        <v>120</v>
      </c>
      <c r="C2553" s="62">
        <v>2021</v>
      </c>
      <c r="D2553" s="151">
        <v>14139.788699000001</v>
      </c>
    </row>
    <row r="2554" spans="1:4" x14ac:dyDescent="0.3">
      <c r="A2554" s="62" t="s">
        <v>119</v>
      </c>
      <c r="B2554" s="62" t="s">
        <v>120</v>
      </c>
      <c r="C2554" s="62">
        <v>2021</v>
      </c>
      <c r="D2554" s="154">
        <v>12209.937343000003</v>
      </c>
    </row>
    <row r="2555" spans="1:4" x14ac:dyDescent="0.3">
      <c r="A2555" t="s">
        <v>127</v>
      </c>
      <c r="B2555" t="s">
        <v>120</v>
      </c>
      <c r="C2555" s="62">
        <v>2013</v>
      </c>
      <c r="D2555" s="151">
        <v>11407.562</v>
      </c>
    </row>
    <row r="2556" spans="1:4" x14ac:dyDescent="0.3">
      <c r="A2556" s="62" t="s">
        <v>119</v>
      </c>
      <c r="B2556" s="62" t="s">
        <v>120</v>
      </c>
      <c r="C2556" s="62">
        <v>2024</v>
      </c>
      <c r="D2556" s="154">
        <v>9298.5148970000009</v>
      </c>
    </row>
    <row r="2557" spans="1:4" x14ac:dyDescent="0.3">
      <c r="A2557" t="s">
        <v>424</v>
      </c>
      <c r="B2557" t="s">
        <v>120</v>
      </c>
      <c r="C2557" s="62">
        <v>2021</v>
      </c>
      <c r="D2557" s="151">
        <v>8726.7088409999997</v>
      </c>
    </row>
    <row r="2558" spans="1:4" x14ac:dyDescent="0.3">
      <c r="A2558" t="s">
        <v>424</v>
      </c>
      <c r="B2558" t="s">
        <v>120</v>
      </c>
      <c r="C2558" s="62">
        <v>2017</v>
      </c>
      <c r="D2558" s="151">
        <v>7385.2349999999997</v>
      </c>
    </row>
    <row r="2559" spans="1:4" x14ac:dyDescent="0.3">
      <c r="A2559" s="62" t="s">
        <v>119</v>
      </c>
      <c r="B2559" s="62" t="s">
        <v>120</v>
      </c>
      <c r="C2559" s="62">
        <v>2023</v>
      </c>
      <c r="D2559" s="154">
        <v>7269.6834269999999</v>
      </c>
    </row>
    <row r="2560" spans="1:4" x14ac:dyDescent="0.3">
      <c r="A2560" t="s">
        <v>246</v>
      </c>
      <c r="B2560" t="s">
        <v>120</v>
      </c>
      <c r="C2560" s="62">
        <v>2020</v>
      </c>
      <c r="D2560" s="151">
        <v>7015.5712739999999</v>
      </c>
    </row>
    <row r="2561" spans="1:4" x14ac:dyDescent="0.3">
      <c r="A2561" t="s">
        <v>718</v>
      </c>
      <c r="B2561" t="s">
        <v>120</v>
      </c>
      <c r="C2561" s="62">
        <v>2023</v>
      </c>
      <c r="D2561" s="151">
        <v>6261.8009070000007</v>
      </c>
    </row>
    <row r="2562" spans="1:4" x14ac:dyDescent="0.3">
      <c r="A2562" t="s">
        <v>424</v>
      </c>
      <c r="B2562" t="s">
        <v>120</v>
      </c>
      <c r="C2562" s="62">
        <v>2020</v>
      </c>
      <c r="D2562" s="151">
        <v>4271.6625000000004</v>
      </c>
    </row>
    <row r="2563" spans="1:4" x14ac:dyDescent="0.3">
      <c r="A2563" t="s">
        <v>127</v>
      </c>
      <c r="B2563" t="s">
        <v>120</v>
      </c>
      <c r="C2563" s="62">
        <v>2020</v>
      </c>
      <c r="D2563" s="151">
        <v>3632.8748539999997</v>
      </c>
    </row>
    <row r="2564" spans="1:4" x14ac:dyDescent="0.3">
      <c r="A2564" t="s">
        <v>424</v>
      </c>
      <c r="B2564" t="s">
        <v>120</v>
      </c>
      <c r="C2564" s="62">
        <v>2019</v>
      </c>
      <c r="D2564" s="151">
        <v>3439.7380000000003</v>
      </c>
    </row>
    <row r="2565" spans="1:4" x14ac:dyDescent="0.3">
      <c r="A2565" t="s">
        <v>424</v>
      </c>
      <c r="B2565" t="s">
        <v>120</v>
      </c>
      <c r="C2565" s="62">
        <v>2016</v>
      </c>
      <c r="D2565" s="151">
        <v>3145.194</v>
      </c>
    </row>
    <row r="2566" spans="1:4" x14ac:dyDescent="0.3">
      <c r="A2566" t="s">
        <v>246</v>
      </c>
      <c r="B2566" t="s">
        <v>120</v>
      </c>
      <c r="C2566" s="62">
        <v>2021</v>
      </c>
      <c r="D2566" s="151">
        <v>2796.1217820000002</v>
      </c>
    </row>
    <row r="2567" spans="1:4" x14ac:dyDescent="0.3">
      <c r="A2567" t="s">
        <v>424</v>
      </c>
      <c r="B2567" t="s">
        <v>120</v>
      </c>
      <c r="C2567" s="62">
        <v>2018</v>
      </c>
      <c r="D2567" s="151">
        <v>2703.1379999999999</v>
      </c>
    </row>
    <row r="2568" spans="1:4" x14ac:dyDescent="0.3">
      <c r="A2568" t="s">
        <v>246</v>
      </c>
      <c r="B2568" t="s">
        <v>120</v>
      </c>
      <c r="C2568" s="62">
        <v>2022</v>
      </c>
      <c r="D2568" s="151">
        <v>2232.4110000000001</v>
      </c>
    </row>
    <row r="2569" spans="1:4" x14ac:dyDescent="0.3">
      <c r="A2569" t="s">
        <v>424</v>
      </c>
      <c r="B2569" t="s">
        <v>120</v>
      </c>
      <c r="C2569" s="62">
        <v>2015</v>
      </c>
      <c r="D2569" s="151">
        <v>948.33</v>
      </c>
    </row>
    <row r="2570" spans="1:4" x14ac:dyDescent="0.3">
      <c r="A2570" t="s">
        <v>718</v>
      </c>
      <c r="B2570" t="s">
        <v>120</v>
      </c>
      <c r="C2570" s="62">
        <v>2024</v>
      </c>
      <c r="D2570" s="151">
        <v>942.05700000000002</v>
      </c>
    </row>
    <row r="2571" spans="1:4" x14ac:dyDescent="0.3">
      <c r="A2571" s="62" t="s">
        <v>119</v>
      </c>
      <c r="B2571" s="62" t="s">
        <v>120</v>
      </c>
      <c r="C2571" s="62">
        <v>2019</v>
      </c>
      <c r="D2571" s="154">
        <v>668.50400000000002</v>
      </c>
    </row>
    <row r="2572" spans="1:4" x14ac:dyDescent="0.3">
      <c r="A2572" t="s">
        <v>718</v>
      </c>
      <c r="B2572" t="s">
        <v>120</v>
      </c>
      <c r="C2572" s="62">
        <v>2022</v>
      </c>
      <c r="D2572" s="151">
        <v>636.88</v>
      </c>
    </row>
    <row r="2573" spans="1:4" x14ac:dyDescent="0.3">
      <c r="A2573" t="s">
        <v>246</v>
      </c>
      <c r="B2573" t="s">
        <v>120</v>
      </c>
      <c r="C2573" s="62">
        <v>2019</v>
      </c>
      <c r="D2573" s="151">
        <v>233.25399999999999</v>
      </c>
    </row>
    <row r="2574" spans="1:4" x14ac:dyDescent="0.3">
      <c r="A2574" t="s">
        <v>718</v>
      </c>
      <c r="B2574" t="s">
        <v>120</v>
      </c>
      <c r="C2574" s="62">
        <v>2021</v>
      </c>
      <c r="D2574" s="151">
        <v>35.12424</v>
      </c>
    </row>
    <row r="2575" spans="1:4" x14ac:dyDescent="0.3">
      <c r="A2575" t="s">
        <v>382</v>
      </c>
      <c r="B2575" t="s">
        <v>155</v>
      </c>
      <c r="C2575" s="62">
        <v>2015</v>
      </c>
      <c r="D2575" s="151">
        <v>35498.714999999997</v>
      </c>
    </row>
    <row r="2576" spans="1:4" x14ac:dyDescent="0.3">
      <c r="A2576" t="s">
        <v>154</v>
      </c>
      <c r="B2576" t="s">
        <v>155</v>
      </c>
      <c r="C2576" s="62">
        <v>2021</v>
      </c>
      <c r="D2576" s="151">
        <v>33634.391022999996</v>
      </c>
    </row>
    <row r="2577" spans="1:4" x14ac:dyDescent="0.3">
      <c r="A2577" s="62" t="s">
        <v>242</v>
      </c>
      <c r="B2577" s="62" t="s">
        <v>155</v>
      </c>
      <c r="C2577" s="62">
        <v>2023</v>
      </c>
      <c r="D2577" s="154">
        <v>20053.334205000003</v>
      </c>
    </row>
    <row r="2578" spans="1:4" x14ac:dyDescent="0.3">
      <c r="A2578" t="s">
        <v>382</v>
      </c>
      <c r="B2578" t="s">
        <v>155</v>
      </c>
      <c r="C2578" s="62">
        <v>2017</v>
      </c>
      <c r="D2578" s="151">
        <v>19205.176833000001</v>
      </c>
    </row>
    <row r="2579" spans="1:4" x14ac:dyDescent="0.3">
      <c r="A2579" s="62" t="s">
        <v>242</v>
      </c>
      <c r="B2579" s="62" t="s">
        <v>155</v>
      </c>
      <c r="C2579" s="62">
        <v>2020</v>
      </c>
      <c r="D2579" s="154">
        <v>18220.409004999998</v>
      </c>
    </row>
    <row r="2580" spans="1:4" x14ac:dyDescent="0.3">
      <c r="A2580" t="s">
        <v>382</v>
      </c>
      <c r="B2580" t="s">
        <v>155</v>
      </c>
      <c r="C2580" s="62">
        <v>2016</v>
      </c>
      <c r="D2580" s="151">
        <v>17559.893</v>
      </c>
    </row>
    <row r="2581" spans="1:4" x14ac:dyDescent="0.3">
      <c r="A2581" t="s">
        <v>912</v>
      </c>
      <c r="B2581" t="s">
        <v>155</v>
      </c>
      <c r="C2581" s="62">
        <v>2024</v>
      </c>
      <c r="D2581" s="151">
        <v>17032.706778</v>
      </c>
    </row>
    <row r="2582" spans="1:4" x14ac:dyDescent="0.3">
      <c r="A2582" s="62" t="s">
        <v>242</v>
      </c>
      <c r="B2582" s="62" t="s">
        <v>155</v>
      </c>
      <c r="C2582" s="62">
        <v>2021</v>
      </c>
      <c r="D2582" s="154">
        <v>13684.306685000001</v>
      </c>
    </row>
    <row r="2583" spans="1:4" x14ac:dyDescent="0.3">
      <c r="A2583" t="s">
        <v>154</v>
      </c>
      <c r="B2583" t="s">
        <v>155</v>
      </c>
      <c r="C2583" s="62">
        <v>2024</v>
      </c>
      <c r="D2583" s="151">
        <v>11475.404753999999</v>
      </c>
    </row>
    <row r="2584" spans="1:4" x14ac:dyDescent="0.3">
      <c r="A2584" s="62" t="s">
        <v>242</v>
      </c>
      <c r="B2584" s="62" t="s">
        <v>155</v>
      </c>
      <c r="C2584" s="62">
        <v>2024</v>
      </c>
      <c r="D2584" s="154">
        <v>10671.012118000001</v>
      </c>
    </row>
    <row r="2585" spans="1:4" x14ac:dyDescent="0.3">
      <c r="A2585" t="s">
        <v>154</v>
      </c>
      <c r="B2585" t="s">
        <v>155</v>
      </c>
      <c r="C2585" s="62">
        <v>2022</v>
      </c>
      <c r="D2585" s="151">
        <v>10285.413999</v>
      </c>
    </row>
    <row r="2586" spans="1:4" x14ac:dyDescent="0.3">
      <c r="A2586" t="s">
        <v>382</v>
      </c>
      <c r="B2586" t="s">
        <v>155</v>
      </c>
      <c r="C2586" s="62">
        <v>2014</v>
      </c>
      <c r="D2586" s="151">
        <v>9715.7853329999998</v>
      </c>
    </row>
    <row r="2587" spans="1:4" x14ac:dyDescent="0.3">
      <c r="A2587" t="s">
        <v>361</v>
      </c>
      <c r="B2587" t="s">
        <v>155</v>
      </c>
      <c r="C2587" s="62">
        <v>2021</v>
      </c>
      <c r="D2587" s="151">
        <v>9282.7107479999995</v>
      </c>
    </row>
    <row r="2588" spans="1:4" x14ac:dyDescent="0.3">
      <c r="A2588" t="s">
        <v>154</v>
      </c>
      <c r="B2588" t="s">
        <v>155</v>
      </c>
      <c r="C2588" s="62">
        <v>2023</v>
      </c>
      <c r="D2588" s="151">
        <v>8100.0831109999999</v>
      </c>
    </row>
    <row r="2589" spans="1:4" x14ac:dyDescent="0.3">
      <c r="A2589" t="s">
        <v>14</v>
      </c>
      <c r="B2589" t="s">
        <v>155</v>
      </c>
      <c r="C2589" s="62">
        <v>2017</v>
      </c>
      <c r="D2589" s="151">
        <v>7501.6594999999998</v>
      </c>
    </row>
    <row r="2590" spans="1:4" x14ac:dyDescent="0.3">
      <c r="A2590" s="62" t="s">
        <v>450</v>
      </c>
      <c r="B2590" s="62" t="s">
        <v>155</v>
      </c>
      <c r="C2590" s="62">
        <v>2021</v>
      </c>
      <c r="D2590" s="154">
        <v>7093.9481570000007</v>
      </c>
    </row>
    <row r="2591" spans="1:4" x14ac:dyDescent="0.3">
      <c r="A2591" t="s">
        <v>325</v>
      </c>
      <c r="B2591" t="s">
        <v>155</v>
      </c>
      <c r="C2591" s="62">
        <v>2020</v>
      </c>
      <c r="D2591" s="151">
        <v>6682.8938879999996</v>
      </c>
    </row>
    <row r="2592" spans="1:4" x14ac:dyDescent="0.3">
      <c r="A2592" t="s">
        <v>382</v>
      </c>
      <c r="B2592" t="s">
        <v>155</v>
      </c>
      <c r="C2592" s="62">
        <v>2018</v>
      </c>
      <c r="D2592" s="151">
        <v>6461.8789999999999</v>
      </c>
    </row>
    <row r="2593" spans="1:4" x14ac:dyDescent="0.3">
      <c r="A2593" t="s">
        <v>240</v>
      </c>
      <c r="B2593" t="s">
        <v>155</v>
      </c>
      <c r="C2593" s="62">
        <v>2023</v>
      </c>
      <c r="D2593" s="151">
        <v>4054.9063939999996</v>
      </c>
    </row>
    <row r="2594" spans="1:4" x14ac:dyDescent="0.3">
      <c r="A2594" t="s">
        <v>325</v>
      </c>
      <c r="B2594" t="s">
        <v>155</v>
      </c>
      <c r="C2594" s="62">
        <v>2021</v>
      </c>
      <c r="D2594" s="151">
        <v>3402.3523320000004</v>
      </c>
    </row>
    <row r="2595" spans="1:4" x14ac:dyDescent="0.3">
      <c r="A2595" t="s">
        <v>435</v>
      </c>
      <c r="B2595" t="s">
        <v>155</v>
      </c>
      <c r="C2595" s="62">
        <v>2021</v>
      </c>
      <c r="D2595" s="151">
        <v>3380.1929789999999</v>
      </c>
    </row>
    <row r="2596" spans="1:4" x14ac:dyDescent="0.3">
      <c r="A2596" t="s">
        <v>435</v>
      </c>
      <c r="B2596" t="s">
        <v>155</v>
      </c>
      <c r="C2596" s="62">
        <v>2020</v>
      </c>
      <c r="D2596" s="151">
        <v>3298.1784049999997</v>
      </c>
    </row>
    <row r="2597" spans="1:4" x14ac:dyDescent="0.3">
      <c r="A2597" t="s">
        <v>14</v>
      </c>
      <c r="B2597" t="s">
        <v>155</v>
      </c>
      <c r="C2597" s="62">
        <v>2016</v>
      </c>
      <c r="D2597" s="151">
        <v>3108.1005</v>
      </c>
    </row>
    <row r="2598" spans="1:4" x14ac:dyDescent="0.3">
      <c r="A2598" t="s">
        <v>154</v>
      </c>
      <c r="B2598" t="s">
        <v>155</v>
      </c>
      <c r="C2598" s="62">
        <v>2020</v>
      </c>
      <c r="D2598" s="151">
        <v>2743.0024869999997</v>
      </c>
    </row>
    <row r="2599" spans="1:4" x14ac:dyDescent="0.3">
      <c r="A2599" t="s">
        <v>240</v>
      </c>
      <c r="B2599" t="s">
        <v>155</v>
      </c>
      <c r="C2599" s="62">
        <v>2022</v>
      </c>
      <c r="D2599" s="151">
        <v>2517.7016990000002</v>
      </c>
    </row>
    <row r="2600" spans="1:4" x14ac:dyDescent="0.3">
      <c r="A2600" t="s">
        <v>911</v>
      </c>
      <c r="B2600" t="s">
        <v>155</v>
      </c>
      <c r="C2600" s="62">
        <v>2024</v>
      </c>
      <c r="D2600" s="151">
        <v>2467.3371379999999</v>
      </c>
    </row>
    <row r="2601" spans="1:4" x14ac:dyDescent="0.3">
      <c r="A2601" s="62" t="s">
        <v>242</v>
      </c>
      <c r="B2601" s="62" t="s">
        <v>155</v>
      </c>
      <c r="C2601" s="62">
        <v>2022</v>
      </c>
      <c r="D2601" s="154">
        <v>2419.2665790000001</v>
      </c>
    </row>
    <row r="2602" spans="1:4" x14ac:dyDescent="0.3">
      <c r="A2602" t="s">
        <v>361</v>
      </c>
      <c r="B2602" t="s">
        <v>155</v>
      </c>
      <c r="C2602" s="62">
        <v>2020</v>
      </c>
      <c r="D2602" s="151">
        <v>2257.7139139999999</v>
      </c>
    </row>
    <row r="2603" spans="1:4" x14ac:dyDescent="0.3">
      <c r="A2603" t="s">
        <v>726</v>
      </c>
      <c r="B2603" t="s">
        <v>155</v>
      </c>
      <c r="C2603" s="62">
        <v>2024</v>
      </c>
      <c r="D2603" s="151">
        <v>1853.5281599999998</v>
      </c>
    </row>
    <row r="2604" spans="1:4" x14ac:dyDescent="0.3">
      <c r="A2604" t="s">
        <v>435</v>
      </c>
      <c r="B2604" t="s">
        <v>155</v>
      </c>
      <c r="C2604" s="62">
        <v>2017</v>
      </c>
      <c r="D2604" s="151">
        <v>1770.6020000000001</v>
      </c>
    </row>
    <row r="2605" spans="1:4" x14ac:dyDescent="0.3">
      <c r="A2605" t="s">
        <v>308</v>
      </c>
      <c r="B2605" t="s">
        <v>155</v>
      </c>
      <c r="C2605" s="62">
        <v>2021</v>
      </c>
      <c r="D2605" s="151">
        <v>1694.963</v>
      </c>
    </row>
    <row r="2606" spans="1:4" x14ac:dyDescent="0.3">
      <c r="A2606" s="62" t="s">
        <v>450</v>
      </c>
      <c r="B2606" s="62" t="s">
        <v>155</v>
      </c>
      <c r="C2606" s="62">
        <v>2016</v>
      </c>
      <c r="D2606" s="154">
        <v>1688.2782999999999</v>
      </c>
    </row>
    <row r="2607" spans="1:4" x14ac:dyDescent="0.3">
      <c r="A2607" t="s">
        <v>14</v>
      </c>
      <c r="B2607" t="s">
        <v>155</v>
      </c>
      <c r="C2607" s="62">
        <v>2018</v>
      </c>
      <c r="D2607" s="151">
        <v>1650.5654999999999</v>
      </c>
    </row>
    <row r="2608" spans="1:4" x14ac:dyDescent="0.3">
      <c r="A2608" t="s">
        <v>240</v>
      </c>
      <c r="B2608" t="s">
        <v>155</v>
      </c>
      <c r="C2608" s="62">
        <v>2021</v>
      </c>
      <c r="D2608" s="151">
        <v>1602.3377549999998</v>
      </c>
    </row>
    <row r="2609" spans="1:4" x14ac:dyDescent="0.3">
      <c r="A2609" t="s">
        <v>382</v>
      </c>
      <c r="B2609" t="s">
        <v>155</v>
      </c>
      <c r="C2609" s="62">
        <v>2019</v>
      </c>
      <c r="D2609" s="151">
        <v>1317.3554999999999</v>
      </c>
    </row>
    <row r="2610" spans="1:4" x14ac:dyDescent="0.3">
      <c r="A2610" t="s">
        <v>240</v>
      </c>
      <c r="B2610" t="s">
        <v>155</v>
      </c>
      <c r="C2610" s="62">
        <v>2024</v>
      </c>
      <c r="D2610" s="151">
        <v>960.87454100000002</v>
      </c>
    </row>
    <row r="2611" spans="1:4" x14ac:dyDescent="0.3">
      <c r="A2611" t="s">
        <v>382</v>
      </c>
      <c r="B2611" t="s">
        <v>155</v>
      </c>
      <c r="C2611" s="62">
        <v>2020</v>
      </c>
      <c r="D2611" s="151">
        <v>879.12966700000004</v>
      </c>
    </row>
    <row r="2612" spans="1:4" x14ac:dyDescent="0.3">
      <c r="A2612" t="s">
        <v>435</v>
      </c>
      <c r="B2612" t="s">
        <v>155</v>
      </c>
      <c r="C2612" s="62">
        <v>2018</v>
      </c>
      <c r="D2612" s="151">
        <v>858.19299999999998</v>
      </c>
    </row>
    <row r="2613" spans="1:4" x14ac:dyDescent="0.3">
      <c r="A2613" t="s">
        <v>378</v>
      </c>
      <c r="B2613" t="s">
        <v>155</v>
      </c>
      <c r="C2613" s="62">
        <v>2020</v>
      </c>
      <c r="D2613" s="151">
        <v>840.48931000000005</v>
      </c>
    </row>
    <row r="2614" spans="1:4" x14ac:dyDescent="0.3">
      <c r="A2614" t="s">
        <v>308</v>
      </c>
      <c r="B2614" t="s">
        <v>155</v>
      </c>
      <c r="C2614" s="62">
        <v>2019</v>
      </c>
      <c r="D2614" s="151">
        <v>734.64200000000005</v>
      </c>
    </row>
    <row r="2615" spans="1:4" x14ac:dyDescent="0.3">
      <c r="A2615" t="s">
        <v>382</v>
      </c>
      <c r="B2615" t="s">
        <v>155</v>
      </c>
      <c r="C2615" s="62">
        <v>2021</v>
      </c>
      <c r="D2615" s="151">
        <v>728.04201699999999</v>
      </c>
    </row>
    <row r="2616" spans="1:4" x14ac:dyDescent="0.3">
      <c r="A2616" t="s">
        <v>308</v>
      </c>
      <c r="B2616" t="s">
        <v>155</v>
      </c>
      <c r="C2616" s="62">
        <v>2023</v>
      </c>
      <c r="D2616" s="151">
        <v>553.053</v>
      </c>
    </row>
    <row r="2617" spans="1:4" x14ac:dyDescent="0.3">
      <c r="A2617" t="s">
        <v>717</v>
      </c>
      <c r="B2617" t="s">
        <v>155</v>
      </c>
      <c r="C2617" s="62">
        <v>2023</v>
      </c>
      <c r="D2617" s="154">
        <v>545.04772500000001</v>
      </c>
    </row>
    <row r="2618" spans="1:4" x14ac:dyDescent="0.3">
      <c r="A2618" s="62" t="s">
        <v>491</v>
      </c>
      <c r="B2618" s="62" t="s">
        <v>155</v>
      </c>
      <c r="C2618" s="62">
        <v>2021</v>
      </c>
      <c r="D2618" s="154">
        <v>529.63043400000004</v>
      </c>
    </row>
    <row r="2619" spans="1:4" x14ac:dyDescent="0.3">
      <c r="A2619" s="62" t="s">
        <v>677</v>
      </c>
      <c r="B2619" s="62" t="s">
        <v>155</v>
      </c>
      <c r="C2619" s="62">
        <v>2023</v>
      </c>
      <c r="D2619" s="154">
        <v>489.89850000000001</v>
      </c>
    </row>
    <row r="2620" spans="1:4" x14ac:dyDescent="0.3">
      <c r="A2620" t="s">
        <v>445</v>
      </c>
      <c r="B2620" t="s">
        <v>155</v>
      </c>
      <c r="C2620" s="62">
        <v>2021</v>
      </c>
      <c r="D2620" s="151">
        <v>457.04407899999995</v>
      </c>
    </row>
    <row r="2621" spans="1:4" x14ac:dyDescent="0.3">
      <c r="A2621" s="62" t="s">
        <v>491</v>
      </c>
      <c r="B2621" s="62" t="s">
        <v>155</v>
      </c>
      <c r="C2621" s="62">
        <v>2018</v>
      </c>
      <c r="D2621" s="154">
        <v>427.33249999999998</v>
      </c>
    </row>
    <row r="2622" spans="1:4" x14ac:dyDescent="0.3">
      <c r="A2622" t="s">
        <v>494</v>
      </c>
      <c r="B2622" t="s">
        <v>155</v>
      </c>
      <c r="C2622" s="62">
        <v>2021</v>
      </c>
      <c r="D2622" s="151">
        <v>408.45800000000003</v>
      </c>
    </row>
    <row r="2623" spans="1:4" x14ac:dyDescent="0.3">
      <c r="A2623" t="s">
        <v>378</v>
      </c>
      <c r="B2623" t="s">
        <v>155</v>
      </c>
      <c r="C2623" s="62">
        <v>2021</v>
      </c>
      <c r="D2623" s="151">
        <v>405.72891800000002</v>
      </c>
    </row>
    <row r="2624" spans="1:4" x14ac:dyDescent="0.3">
      <c r="A2624" t="s">
        <v>308</v>
      </c>
      <c r="B2624" t="s">
        <v>155</v>
      </c>
      <c r="C2624" s="62">
        <v>2022</v>
      </c>
      <c r="D2624" s="151">
        <v>371.8535</v>
      </c>
    </row>
    <row r="2625" spans="1:4" x14ac:dyDescent="0.3">
      <c r="A2625" s="62" t="s">
        <v>473</v>
      </c>
      <c r="B2625" s="62" t="s">
        <v>155</v>
      </c>
      <c r="C2625" s="62">
        <v>2021</v>
      </c>
      <c r="D2625" s="154">
        <v>349.26937800000002</v>
      </c>
    </row>
    <row r="2626" spans="1:4" x14ac:dyDescent="0.3">
      <c r="A2626" t="s">
        <v>445</v>
      </c>
      <c r="B2626" t="s">
        <v>155</v>
      </c>
      <c r="C2626" s="62">
        <v>2020</v>
      </c>
      <c r="D2626" s="151">
        <v>320.04399999999998</v>
      </c>
    </row>
    <row r="2627" spans="1:4" x14ac:dyDescent="0.3">
      <c r="A2627" s="62" t="s">
        <v>450</v>
      </c>
      <c r="B2627" s="62" t="s">
        <v>155</v>
      </c>
      <c r="C2627" s="62">
        <v>2019</v>
      </c>
      <c r="D2627" s="154">
        <v>310.24799999999999</v>
      </c>
    </row>
    <row r="2628" spans="1:4" x14ac:dyDescent="0.3">
      <c r="A2628" s="62" t="s">
        <v>450</v>
      </c>
      <c r="B2628" s="62" t="s">
        <v>155</v>
      </c>
      <c r="C2628" s="62">
        <v>2017</v>
      </c>
      <c r="D2628" s="154">
        <v>297.20299999999997</v>
      </c>
    </row>
    <row r="2629" spans="1:4" x14ac:dyDescent="0.3">
      <c r="A2629" s="62" t="s">
        <v>691</v>
      </c>
      <c r="B2629" s="62" t="s">
        <v>155</v>
      </c>
      <c r="C2629" s="62">
        <v>2023</v>
      </c>
      <c r="D2629" s="154">
        <v>295.39979</v>
      </c>
    </row>
    <row r="2630" spans="1:4" x14ac:dyDescent="0.3">
      <c r="A2630" s="62" t="s">
        <v>473</v>
      </c>
      <c r="B2630" s="62" t="s">
        <v>155</v>
      </c>
      <c r="C2630" s="62">
        <v>2020</v>
      </c>
      <c r="D2630" s="154">
        <v>285.88054499999998</v>
      </c>
    </row>
    <row r="2631" spans="1:4" x14ac:dyDescent="0.3">
      <c r="A2631" s="62" t="s">
        <v>491</v>
      </c>
      <c r="B2631" s="62" t="s">
        <v>155</v>
      </c>
      <c r="C2631" s="62">
        <v>2020</v>
      </c>
      <c r="D2631" s="154">
        <v>264.05759499999999</v>
      </c>
    </row>
    <row r="2632" spans="1:4" x14ac:dyDescent="0.3">
      <c r="A2632" t="s">
        <v>18</v>
      </c>
      <c r="B2632" t="s">
        <v>155</v>
      </c>
      <c r="C2632" s="62">
        <v>2021</v>
      </c>
      <c r="D2632" s="151">
        <v>259.98776800000002</v>
      </c>
    </row>
    <row r="2633" spans="1:4" x14ac:dyDescent="0.3">
      <c r="A2633" s="62" t="s">
        <v>694</v>
      </c>
      <c r="B2633" s="62" t="s">
        <v>155</v>
      </c>
      <c r="C2633" s="62">
        <v>2023</v>
      </c>
      <c r="D2633" s="154">
        <v>249.55950000000001</v>
      </c>
    </row>
    <row r="2634" spans="1:4" x14ac:dyDescent="0.3">
      <c r="A2634" t="s">
        <v>18</v>
      </c>
      <c r="B2634" t="s">
        <v>155</v>
      </c>
      <c r="C2634" s="62">
        <v>2023</v>
      </c>
      <c r="D2634" s="151">
        <v>200.70915299999999</v>
      </c>
    </row>
    <row r="2635" spans="1:4" x14ac:dyDescent="0.3">
      <c r="A2635" t="s">
        <v>378</v>
      </c>
      <c r="B2635" t="s">
        <v>155</v>
      </c>
      <c r="C2635" s="62">
        <v>2024</v>
      </c>
      <c r="D2635" s="151">
        <v>197.54000000000002</v>
      </c>
    </row>
    <row r="2636" spans="1:4" x14ac:dyDescent="0.3">
      <c r="A2636" t="s">
        <v>493</v>
      </c>
      <c r="B2636" t="s">
        <v>155</v>
      </c>
      <c r="C2636" s="62">
        <v>2020</v>
      </c>
      <c r="D2636" s="151">
        <v>169.15950700000002</v>
      </c>
    </row>
    <row r="2637" spans="1:4" x14ac:dyDescent="0.3">
      <c r="A2637" t="s">
        <v>325</v>
      </c>
      <c r="B2637" t="s">
        <v>155</v>
      </c>
      <c r="C2637" s="62">
        <v>2022</v>
      </c>
      <c r="D2637" s="151">
        <v>164.431937</v>
      </c>
    </row>
    <row r="2638" spans="1:4" x14ac:dyDescent="0.3">
      <c r="A2638" s="62" t="s">
        <v>491</v>
      </c>
      <c r="B2638" s="62" t="s">
        <v>155</v>
      </c>
      <c r="C2638" s="62">
        <v>2019</v>
      </c>
      <c r="D2638" s="154">
        <v>154.59649999999999</v>
      </c>
    </row>
    <row r="2639" spans="1:4" x14ac:dyDescent="0.3">
      <c r="A2639" t="s">
        <v>435</v>
      </c>
      <c r="B2639" t="s">
        <v>155</v>
      </c>
      <c r="C2639" s="62">
        <v>2015</v>
      </c>
      <c r="D2639" s="151">
        <v>131.65</v>
      </c>
    </row>
    <row r="2640" spans="1:4" x14ac:dyDescent="0.3">
      <c r="A2640" t="s">
        <v>351</v>
      </c>
      <c r="B2640" t="s">
        <v>155</v>
      </c>
      <c r="C2640" s="62">
        <v>2020</v>
      </c>
      <c r="D2640" s="151">
        <v>122.81</v>
      </c>
    </row>
    <row r="2641" spans="1:4" x14ac:dyDescent="0.3">
      <c r="A2641" t="s">
        <v>912</v>
      </c>
      <c r="B2641" t="s">
        <v>155</v>
      </c>
      <c r="C2641" s="62">
        <v>2020</v>
      </c>
      <c r="D2641" s="151">
        <v>69.886251999999999</v>
      </c>
    </row>
    <row r="2642" spans="1:4" x14ac:dyDescent="0.3">
      <c r="A2642" t="s">
        <v>726</v>
      </c>
      <c r="B2642" t="s">
        <v>155</v>
      </c>
      <c r="C2642" s="62">
        <v>2018</v>
      </c>
      <c r="D2642" s="151">
        <v>52.814</v>
      </c>
    </row>
    <row r="2643" spans="1:4" x14ac:dyDescent="0.3">
      <c r="A2643" t="s">
        <v>494</v>
      </c>
      <c r="B2643" t="s">
        <v>155</v>
      </c>
      <c r="C2643" s="62">
        <v>2023</v>
      </c>
      <c r="D2643" s="151">
        <v>51.777999999999999</v>
      </c>
    </row>
    <row r="2644" spans="1:4" x14ac:dyDescent="0.3">
      <c r="A2644" s="62" t="s">
        <v>450</v>
      </c>
      <c r="B2644" s="62" t="s">
        <v>155</v>
      </c>
      <c r="C2644" s="62">
        <v>2015</v>
      </c>
      <c r="D2644" s="154">
        <v>38.276000000000003</v>
      </c>
    </row>
    <row r="2645" spans="1:4" x14ac:dyDescent="0.3">
      <c r="A2645" t="s">
        <v>726</v>
      </c>
      <c r="B2645" t="s">
        <v>155</v>
      </c>
      <c r="C2645" s="62">
        <v>2017</v>
      </c>
      <c r="D2645" s="151">
        <v>30.033999999999999</v>
      </c>
    </row>
    <row r="2646" spans="1:4" x14ac:dyDescent="0.3">
      <c r="A2646" t="s">
        <v>351</v>
      </c>
      <c r="B2646" t="s">
        <v>155</v>
      </c>
      <c r="C2646" s="62">
        <v>2022</v>
      </c>
      <c r="D2646" s="151">
        <v>29.694181999999998</v>
      </c>
    </row>
    <row r="2647" spans="1:4" x14ac:dyDescent="0.3">
      <c r="A2647" t="s">
        <v>493</v>
      </c>
      <c r="B2647" t="s">
        <v>155</v>
      </c>
      <c r="C2647" s="62">
        <v>2021</v>
      </c>
      <c r="D2647" s="151">
        <v>29.026250000000001</v>
      </c>
    </row>
    <row r="2648" spans="1:4" x14ac:dyDescent="0.3">
      <c r="A2648" t="s">
        <v>351</v>
      </c>
      <c r="B2648" t="s">
        <v>155</v>
      </c>
      <c r="C2648" s="62">
        <v>2021</v>
      </c>
      <c r="D2648" s="151">
        <v>25.253</v>
      </c>
    </row>
    <row r="2649" spans="1:4" x14ac:dyDescent="0.3">
      <c r="A2649" t="s">
        <v>726</v>
      </c>
      <c r="B2649" t="s">
        <v>155</v>
      </c>
      <c r="C2649" s="62">
        <v>2023</v>
      </c>
      <c r="D2649" s="151">
        <v>25.05</v>
      </c>
    </row>
    <row r="2650" spans="1:4" x14ac:dyDescent="0.3">
      <c r="A2650" t="s">
        <v>240</v>
      </c>
      <c r="B2650" t="s">
        <v>155</v>
      </c>
      <c r="C2650" s="62">
        <v>2020</v>
      </c>
      <c r="D2650" s="151">
        <v>19.51136</v>
      </c>
    </row>
    <row r="2651" spans="1:4" x14ac:dyDescent="0.3">
      <c r="A2651" t="s">
        <v>726</v>
      </c>
      <c r="B2651" t="s">
        <v>155</v>
      </c>
      <c r="C2651" s="62">
        <v>2021</v>
      </c>
      <c r="D2651" s="151">
        <v>19.432193999999999</v>
      </c>
    </row>
    <row r="2652" spans="1:4" x14ac:dyDescent="0.3">
      <c r="A2652" t="s">
        <v>726</v>
      </c>
      <c r="B2652" t="s">
        <v>155</v>
      </c>
      <c r="C2652" s="62">
        <v>2020</v>
      </c>
      <c r="D2652" s="151">
        <v>15.862976</v>
      </c>
    </row>
    <row r="2653" spans="1:4" x14ac:dyDescent="0.3">
      <c r="A2653" t="s">
        <v>325</v>
      </c>
      <c r="B2653" t="s">
        <v>155</v>
      </c>
      <c r="C2653" s="62">
        <v>2019</v>
      </c>
      <c r="D2653" s="151">
        <v>11.419</v>
      </c>
    </row>
    <row r="2654" spans="1:4" x14ac:dyDescent="0.3">
      <c r="A2654" s="62" t="s">
        <v>450</v>
      </c>
      <c r="B2654" s="62" t="s">
        <v>155</v>
      </c>
      <c r="C2654" s="62">
        <v>2020</v>
      </c>
      <c r="D2654" s="154">
        <v>6.2</v>
      </c>
    </row>
    <row r="2655" spans="1:4" x14ac:dyDescent="0.3">
      <c r="A2655" t="s">
        <v>717</v>
      </c>
      <c r="B2655" t="s">
        <v>155</v>
      </c>
      <c r="C2655" s="62">
        <v>2022</v>
      </c>
      <c r="D2655" s="154">
        <v>5.8479999999999999</v>
      </c>
    </row>
    <row r="2656" spans="1:4" x14ac:dyDescent="0.3">
      <c r="A2656" t="s">
        <v>361</v>
      </c>
      <c r="B2656" t="s">
        <v>155</v>
      </c>
      <c r="C2656" s="62">
        <v>2022</v>
      </c>
      <c r="D2656" s="151">
        <v>5.765822</v>
      </c>
    </row>
    <row r="2657" spans="1:4" x14ac:dyDescent="0.3">
      <c r="A2657" s="62" t="s">
        <v>265</v>
      </c>
      <c r="B2657" s="62" t="s">
        <v>266</v>
      </c>
      <c r="C2657" s="62">
        <v>2020</v>
      </c>
      <c r="D2657" s="154">
        <v>15015.288173000001</v>
      </c>
    </row>
    <row r="2658" spans="1:4" x14ac:dyDescent="0.3">
      <c r="A2658" s="62" t="s">
        <v>265</v>
      </c>
      <c r="B2658" s="62" t="s">
        <v>266</v>
      </c>
      <c r="C2658" s="62">
        <v>2021</v>
      </c>
      <c r="D2658" s="154">
        <v>10178.578380999999</v>
      </c>
    </row>
    <row r="2659" spans="1:4" x14ac:dyDescent="0.3">
      <c r="A2659" s="62" t="s">
        <v>265</v>
      </c>
      <c r="B2659" s="62" t="s">
        <v>266</v>
      </c>
      <c r="C2659" s="62">
        <v>2022</v>
      </c>
      <c r="D2659" s="154">
        <v>1409.404045</v>
      </c>
    </row>
    <row r="2660" spans="1:4" x14ac:dyDescent="0.3">
      <c r="A2660" s="62" t="s">
        <v>265</v>
      </c>
      <c r="B2660" s="62" t="s">
        <v>266</v>
      </c>
      <c r="C2660" s="62">
        <v>2019</v>
      </c>
      <c r="D2660" s="154">
        <v>1114.9280000000001</v>
      </c>
    </row>
    <row r="2661" spans="1:4" x14ac:dyDescent="0.3">
      <c r="A2661" t="s">
        <v>301</v>
      </c>
      <c r="B2661" t="s">
        <v>266</v>
      </c>
      <c r="C2661" s="62">
        <v>2021</v>
      </c>
      <c r="D2661" s="151">
        <v>1043.798904</v>
      </c>
    </row>
    <row r="2662" spans="1:4" x14ac:dyDescent="0.3">
      <c r="A2662" t="s">
        <v>301</v>
      </c>
      <c r="B2662" t="s">
        <v>266</v>
      </c>
      <c r="C2662" s="62">
        <v>2022</v>
      </c>
      <c r="D2662" s="151">
        <v>522.96849999999995</v>
      </c>
    </row>
    <row r="2663" spans="1:4" x14ac:dyDescent="0.3">
      <c r="A2663" s="62" t="s">
        <v>265</v>
      </c>
      <c r="B2663" s="62" t="s">
        <v>266</v>
      </c>
      <c r="C2663" s="62">
        <v>2024</v>
      </c>
      <c r="D2663" s="154">
        <v>36.138000000000005</v>
      </c>
    </row>
    <row r="2664" spans="1:4" x14ac:dyDescent="0.3">
      <c r="A2664" s="62" t="s">
        <v>265</v>
      </c>
      <c r="B2664" s="62" t="s">
        <v>266</v>
      </c>
      <c r="C2664" s="62">
        <v>2023</v>
      </c>
      <c r="D2664" s="154">
        <v>33.734999999999999</v>
      </c>
    </row>
    <row r="2665" spans="1:4" x14ac:dyDescent="0.3">
      <c r="A2665" t="s">
        <v>301</v>
      </c>
      <c r="B2665" t="s">
        <v>266</v>
      </c>
      <c r="C2665" s="62">
        <v>2023</v>
      </c>
      <c r="D2665" s="151">
        <v>6.4452600000000002</v>
      </c>
    </row>
    <row r="2666" spans="1:4" x14ac:dyDescent="0.3">
      <c r="A2666" s="62" t="s">
        <v>167</v>
      </c>
      <c r="B2666" s="62" t="s">
        <v>780</v>
      </c>
      <c r="C2666" s="62">
        <v>2022</v>
      </c>
      <c r="D2666" s="154">
        <v>8296.5185000000001</v>
      </c>
    </row>
    <row r="2667" spans="1:4" x14ac:dyDescent="0.3">
      <c r="A2667" s="62" t="s">
        <v>167</v>
      </c>
      <c r="B2667" s="62" t="s">
        <v>780</v>
      </c>
      <c r="C2667" s="62">
        <v>2021</v>
      </c>
      <c r="D2667" s="154">
        <v>5823.0790500000003</v>
      </c>
    </row>
    <row r="2668" spans="1:4" x14ac:dyDescent="0.3">
      <c r="A2668" s="62" t="s">
        <v>167</v>
      </c>
      <c r="B2668" s="62" t="s">
        <v>780</v>
      </c>
      <c r="C2668" s="62">
        <v>2023</v>
      </c>
      <c r="D2668" s="154">
        <v>1975.6964720000001</v>
      </c>
    </row>
    <row r="2669" spans="1:4" x14ac:dyDescent="0.3">
      <c r="A2669" s="62" t="s">
        <v>698</v>
      </c>
      <c r="B2669" s="62" t="s">
        <v>780</v>
      </c>
      <c r="C2669" s="62">
        <v>2024</v>
      </c>
      <c r="D2669" s="154">
        <v>1643.2432699999999</v>
      </c>
    </row>
    <row r="2670" spans="1:4" x14ac:dyDescent="0.3">
      <c r="A2670" t="s">
        <v>286</v>
      </c>
      <c r="B2670" s="62" t="s">
        <v>780</v>
      </c>
      <c r="C2670" s="62">
        <v>2021</v>
      </c>
      <c r="D2670" s="151">
        <v>1450.3330000000001</v>
      </c>
    </row>
    <row r="2671" spans="1:4" x14ac:dyDescent="0.3">
      <c r="A2671" t="s">
        <v>362</v>
      </c>
      <c r="B2671" s="62" t="s">
        <v>780</v>
      </c>
      <c r="C2671" s="62">
        <v>2021</v>
      </c>
      <c r="D2671" s="151">
        <v>1355.5722599999999</v>
      </c>
    </row>
    <row r="2672" spans="1:4" x14ac:dyDescent="0.3">
      <c r="A2672" t="s">
        <v>286</v>
      </c>
      <c r="B2672" s="62" t="s">
        <v>780</v>
      </c>
      <c r="C2672" s="62">
        <v>2020</v>
      </c>
      <c r="D2672" s="151">
        <v>1083.7809999999999</v>
      </c>
    </row>
    <row r="2673" spans="1:4" x14ac:dyDescent="0.3">
      <c r="A2673" t="s">
        <v>286</v>
      </c>
      <c r="B2673" s="62" t="s">
        <v>780</v>
      </c>
      <c r="C2673" s="62">
        <v>2023</v>
      </c>
      <c r="D2673" s="151">
        <v>1054.464833</v>
      </c>
    </row>
    <row r="2674" spans="1:4" x14ac:dyDescent="0.3">
      <c r="A2674" t="s">
        <v>286</v>
      </c>
      <c r="B2674" s="62" t="s">
        <v>780</v>
      </c>
      <c r="C2674" s="62">
        <v>2024</v>
      </c>
      <c r="D2674" s="151">
        <v>942.06825399999991</v>
      </c>
    </row>
    <row r="2675" spans="1:4" x14ac:dyDescent="0.3">
      <c r="A2675" t="s">
        <v>286</v>
      </c>
      <c r="B2675" s="62" t="s">
        <v>780</v>
      </c>
      <c r="C2675" s="62">
        <v>2022</v>
      </c>
      <c r="D2675" s="151">
        <v>868.34649999999999</v>
      </c>
    </row>
    <row r="2676" spans="1:4" x14ac:dyDescent="0.3">
      <c r="A2676" s="62" t="s">
        <v>167</v>
      </c>
      <c r="B2676" s="62" t="s">
        <v>780</v>
      </c>
      <c r="C2676" s="62">
        <v>2020</v>
      </c>
      <c r="D2676" s="154">
        <v>761.99661500000002</v>
      </c>
    </row>
    <row r="2677" spans="1:4" x14ac:dyDescent="0.3">
      <c r="A2677" s="62" t="s">
        <v>683</v>
      </c>
      <c r="B2677" s="62" t="s">
        <v>780</v>
      </c>
      <c r="C2677" s="62">
        <v>2017</v>
      </c>
      <c r="D2677" s="154">
        <v>532.5915</v>
      </c>
    </row>
    <row r="2678" spans="1:4" x14ac:dyDescent="0.3">
      <c r="A2678" s="62" t="s">
        <v>683</v>
      </c>
      <c r="B2678" s="62" t="s">
        <v>780</v>
      </c>
      <c r="C2678" s="62">
        <v>2024</v>
      </c>
      <c r="D2678" s="154">
        <v>440.18612800000005</v>
      </c>
    </row>
    <row r="2679" spans="1:4" x14ac:dyDescent="0.3">
      <c r="A2679" s="62" t="s">
        <v>683</v>
      </c>
      <c r="B2679" s="62" t="s">
        <v>780</v>
      </c>
      <c r="C2679" s="62">
        <v>2022</v>
      </c>
      <c r="D2679" s="154">
        <v>433.464833</v>
      </c>
    </row>
    <row r="2680" spans="1:4" x14ac:dyDescent="0.3">
      <c r="A2680" s="62" t="s">
        <v>683</v>
      </c>
      <c r="B2680" s="62" t="s">
        <v>780</v>
      </c>
      <c r="C2680" s="62">
        <v>2018</v>
      </c>
      <c r="D2680" s="154">
        <v>408.78300000000002</v>
      </c>
    </row>
    <row r="2681" spans="1:4" x14ac:dyDescent="0.3">
      <c r="A2681" s="62" t="s">
        <v>683</v>
      </c>
      <c r="B2681" s="62" t="s">
        <v>780</v>
      </c>
      <c r="C2681" s="62">
        <v>2023</v>
      </c>
      <c r="D2681" s="154">
        <v>358.45933299999996</v>
      </c>
    </row>
    <row r="2682" spans="1:4" x14ac:dyDescent="0.3">
      <c r="A2682" s="62" t="s">
        <v>683</v>
      </c>
      <c r="B2682" s="62" t="s">
        <v>780</v>
      </c>
      <c r="C2682" s="62">
        <v>2021</v>
      </c>
      <c r="D2682" s="154">
        <v>336.851428</v>
      </c>
    </row>
    <row r="2683" spans="1:4" x14ac:dyDescent="0.3">
      <c r="A2683" t="s">
        <v>362</v>
      </c>
      <c r="B2683" s="62" t="s">
        <v>780</v>
      </c>
      <c r="C2683" s="62">
        <v>2020</v>
      </c>
      <c r="D2683" s="151">
        <v>287.82400000000001</v>
      </c>
    </row>
    <row r="2684" spans="1:4" x14ac:dyDescent="0.3">
      <c r="A2684" s="62" t="s">
        <v>683</v>
      </c>
      <c r="B2684" s="62" t="s">
        <v>780</v>
      </c>
      <c r="C2684" s="62">
        <v>2019</v>
      </c>
      <c r="D2684" s="154">
        <v>287.63900000000001</v>
      </c>
    </row>
    <row r="2685" spans="1:4" x14ac:dyDescent="0.3">
      <c r="A2685" s="62" t="s">
        <v>698</v>
      </c>
      <c r="B2685" s="62" t="s">
        <v>780</v>
      </c>
      <c r="C2685" s="62">
        <v>2023</v>
      </c>
      <c r="D2685" s="154">
        <v>224.22300000000001</v>
      </c>
    </row>
    <row r="2686" spans="1:4" x14ac:dyDescent="0.3">
      <c r="A2686" s="62" t="s">
        <v>683</v>
      </c>
      <c r="B2686" s="62" t="s">
        <v>780</v>
      </c>
      <c r="C2686" s="62">
        <v>2014</v>
      </c>
      <c r="D2686" s="154">
        <v>159.547</v>
      </c>
    </row>
    <row r="2687" spans="1:4" x14ac:dyDescent="0.3">
      <c r="A2687" s="62" t="s">
        <v>683</v>
      </c>
      <c r="B2687" s="62" t="s">
        <v>780</v>
      </c>
      <c r="C2687" s="62">
        <v>2015</v>
      </c>
      <c r="D2687" s="154">
        <v>120.54049999999999</v>
      </c>
    </row>
    <row r="2688" spans="1:4" x14ac:dyDescent="0.3">
      <c r="A2688" s="62" t="s">
        <v>683</v>
      </c>
      <c r="B2688" s="62" t="s">
        <v>780</v>
      </c>
      <c r="C2688" s="62">
        <v>2016</v>
      </c>
      <c r="D2688" s="154">
        <v>108.18883299999999</v>
      </c>
    </row>
    <row r="2689" spans="1:4" x14ac:dyDescent="0.3">
      <c r="A2689" s="62" t="s">
        <v>683</v>
      </c>
      <c r="B2689" s="62" t="s">
        <v>780</v>
      </c>
      <c r="C2689" s="62">
        <v>2020</v>
      </c>
      <c r="D2689" s="154">
        <v>52.468000000000004</v>
      </c>
    </row>
    <row r="2690" spans="1:4" x14ac:dyDescent="0.3">
      <c r="A2690" s="62" t="s">
        <v>167</v>
      </c>
      <c r="B2690" s="62" t="s">
        <v>780</v>
      </c>
      <c r="C2690" s="62">
        <v>2024</v>
      </c>
      <c r="D2690" s="154">
        <v>28.990499999999997</v>
      </c>
    </row>
    <row r="2691" spans="1:4" x14ac:dyDescent="0.3">
      <c r="A2691" t="s">
        <v>362</v>
      </c>
      <c r="B2691" s="62" t="s">
        <v>780</v>
      </c>
      <c r="C2691" s="62">
        <v>2022</v>
      </c>
      <c r="D2691" s="151">
        <v>5.3564999999999996</v>
      </c>
    </row>
    <row r="2692" spans="1:4" x14ac:dyDescent="0.3">
      <c r="A2692" s="62" t="s">
        <v>605</v>
      </c>
      <c r="B2692" s="62" t="s">
        <v>780</v>
      </c>
      <c r="C2692" s="62">
        <v>2022</v>
      </c>
      <c r="D2692" s="154">
        <v>195.797</v>
      </c>
    </row>
    <row r="2693" spans="1:4" x14ac:dyDescent="0.3">
      <c r="A2693" s="62" t="s">
        <v>605</v>
      </c>
      <c r="B2693" s="62" t="s">
        <v>780</v>
      </c>
      <c r="C2693" s="62">
        <v>2023</v>
      </c>
      <c r="D2693" s="154">
        <v>2.8010000000000002</v>
      </c>
    </row>
    <row r="2694" spans="1:4" x14ac:dyDescent="0.3">
      <c r="A2694" s="62" t="s">
        <v>909</v>
      </c>
      <c r="B2694" s="62" t="s">
        <v>780</v>
      </c>
      <c r="C2694" s="62">
        <v>2024</v>
      </c>
      <c r="D2694" s="154">
        <v>104.5</v>
      </c>
    </row>
    <row r="2695" spans="1:4" x14ac:dyDescent="0.3">
      <c r="A2695" t="s">
        <v>3</v>
      </c>
      <c r="B2695" t="s">
        <v>4</v>
      </c>
      <c r="C2695" s="62">
        <v>2022</v>
      </c>
      <c r="D2695" s="151">
        <v>297021.99277800001</v>
      </c>
    </row>
    <row r="2696" spans="1:4" x14ac:dyDescent="0.3">
      <c r="A2696" t="s">
        <v>3</v>
      </c>
      <c r="B2696" t="s">
        <v>4</v>
      </c>
      <c r="C2696" s="62">
        <v>2021</v>
      </c>
      <c r="D2696" s="151">
        <v>258964.67556</v>
      </c>
    </row>
    <row r="2697" spans="1:4" x14ac:dyDescent="0.3">
      <c r="A2697" s="62" t="s">
        <v>10</v>
      </c>
      <c r="B2697" s="62" t="s">
        <v>4</v>
      </c>
      <c r="C2697" s="62">
        <v>2023</v>
      </c>
      <c r="D2697" s="154">
        <v>253763.99227299995</v>
      </c>
    </row>
    <row r="2698" spans="1:4" x14ac:dyDescent="0.3">
      <c r="A2698" s="62" t="s">
        <v>10</v>
      </c>
      <c r="B2698" s="62" t="s">
        <v>4</v>
      </c>
      <c r="C2698" s="62">
        <v>2022</v>
      </c>
      <c r="D2698" s="154">
        <v>234575.68957900006</v>
      </c>
    </row>
    <row r="2699" spans="1:4" x14ac:dyDescent="0.3">
      <c r="A2699" s="62" t="s">
        <v>13</v>
      </c>
      <c r="B2699" s="62" t="s">
        <v>4</v>
      </c>
      <c r="C2699" s="62">
        <v>2022</v>
      </c>
      <c r="D2699" s="154">
        <v>230684.95646699998</v>
      </c>
    </row>
    <row r="2700" spans="1:4" x14ac:dyDescent="0.3">
      <c r="A2700" s="62" t="s">
        <v>790</v>
      </c>
      <c r="B2700" s="62" t="s">
        <v>4</v>
      </c>
      <c r="C2700" s="62">
        <v>2024</v>
      </c>
      <c r="D2700" s="154">
        <v>225952.80971499998</v>
      </c>
    </row>
    <row r="2701" spans="1:4" x14ac:dyDescent="0.3">
      <c r="A2701" s="62" t="s">
        <v>13</v>
      </c>
      <c r="B2701" s="62" t="s">
        <v>4</v>
      </c>
      <c r="C2701" s="62">
        <v>2024</v>
      </c>
      <c r="D2701" s="154">
        <v>206547.61267500007</v>
      </c>
    </row>
    <row r="2702" spans="1:4" x14ac:dyDescent="0.3">
      <c r="A2702" s="62" t="s">
        <v>10</v>
      </c>
      <c r="B2702" s="62" t="s">
        <v>4</v>
      </c>
      <c r="C2702" s="62">
        <v>2024</v>
      </c>
      <c r="D2702" s="154">
        <v>201887.77452900002</v>
      </c>
    </row>
    <row r="2703" spans="1:4" x14ac:dyDescent="0.3">
      <c r="A2703" s="62" t="s">
        <v>10</v>
      </c>
      <c r="B2703" s="62" t="s">
        <v>4</v>
      </c>
      <c r="C2703" s="62">
        <v>2021</v>
      </c>
      <c r="D2703" s="154">
        <v>194222.78056999997</v>
      </c>
    </row>
    <row r="2704" spans="1:4" x14ac:dyDescent="0.3">
      <c r="A2704" t="s">
        <v>3</v>
      </c>
      <c r="B2704" t="s">
        <v>4</v>
      </c>
      <c r="C2704" s="62">
        <v>2020</v>
      </c>
      <c r="D2704" s="151">
        <v>180437.55630799994</v>
      </c>
    </row>
    <row r="2705" spans="1:4" x14ac:dyDescent="0.3">
      <c r="A2705" t="s">
        <v>3</v>
      </c>
      <c r="B2705" t="s">
        <v>4</v>
      </c>
      <c r="C2705" s="62">
        <v>2023</v>
      </c>
      <c r="D2705" s="151">
        <v>174195.69318199996</v>
      </c>
    </row>
    <row r="2706" spans="1:4" x14ac:dyDescent="0.3">
      <c r="A2706" s="62" t="s">
        <v>790</v>
      </c>
      <c r="B2706" s="62" t="s">
        <v>4</v>
      </c>
      <c r="C2706" s="62">
        <v>2023</v>
      </c>
      <c r="D2706" s="154">
        <v>169641.88273299995</v>
      </c>
    </row>
    <row r="2707" spans="1:4" x14ac:dyDescent="0.3">
      <c r="A2707" s="62" t="s">
        <v>13</v>
      </c>
      <c r="B2707" s="62" t="s">
        <v>4</v>
      </c>
      <c r="C2707" s="62">
        <v>2021</v>
      </c>
      <c r="D2707" s="154">
        <v>159827.96560400003</v>
      </c>
    </row>
    <row r="2708" spans="1:4" x14ac:dyDescent="0.3">
      <c r="A2708" t="s">
        <v>84</v>
      </c>
      <c r="B2708" t="s">
        <v>4</v>
      </c>
      <c r="C2708" s="62">
        <v>2024</v>
      </c>
      <c r="D2708" s="151">
        <v>142489.018725</v>
      </c>
    </row>
    <row r="2709" spans="1:4" x14ac:dyDescent="0.3">
      <c r="A2709" s="62" t="s">
        <v>790</v>
      </c>
      <c r="B2709" s="62" t="s">
        <v>4</v>
      </c>
      <c r="C2709" s="62">
        <v>2022</v>
      </c>
      <c r="D2709" s="154">
        <v>140318.67356</v>
      </c>
    </row>
    <row r="2710" spans="1:4" x14ac:dyDescent="0.3">
      <c r="A2710" s="62" t="s">
        <v>13</v>
      </c>
      <c r="B2710" s="62" t="s">
        <v>4</v>
      </c>
      <c r="C2710" s="62">
        <v>2023</v>
      </c>
      <c r="D2710" s="154">
        <v>131898.853791</v>
      </c>
    </row>
    <row r="2711" spans="1:4" x14ac:dyDescent="0.3">
      <c r="A2711" t="s">
        <v>3</v>
      </c>
      <c r="B2711" t="s">
        <v>4</v>
      </c>
      <c r="C2711" s="62">
        <v>2024</v>
      </c>
      <c r="D2711" s="151">
        <v>127513.37812400002</v>
      </c>
    </row>
    <row r="2712" spans="1:4" x14ac:dyDescent="0.3">
      <c r="A2712" t="s">
        <v>84</v>
      </c>
      <c r="B2712" t="s">
        <v>4</v>
      </c>
      <c r="C2712" s="62">
        <v>2023</v>
      </c>
      <c r="D2712" s="151">
        <v>120091.08181399999</v>
      </c>
    </row>
    <row r="2713" spans="1:4" x14ac:dyDescent="0.3">
      <c r="A2713" t="s">
        <v>84</v>
      </c>
      <c r="B2713" t="s">
        <v>4</v>
      </c>
      <c r="C2713" s="62">
        <v>2021</v>
      </c>
      <c r="D2713" s="151">
        <v>114356.94627000001</v>
      </c>
    </row>
    <row r="2714" spans="1:4" x14ac:dyDescent="0.3">
      <c r="A2714" s="62" t="s">
        <v>56</v>
      </c>
      <c r="B2714" s="62" t="s">
        <v>4</v>
      </c>
      <c r="C2714" s="62">
        <v>2023</v>
      </c>
      <c r="D2714" s="154">
        <v>99204.915881999943</v>
      </c>
    </row>
    <row r="2715" spans="1:4" x14ac:dyDescent="0.3">
      <c r="A2715" s="62" t="s">
        <v>56</v>
      </c>
      <c r="B2715" s="62" t="s">
        <v>4</v>
      </c>
      <c r="C2715" s="62">
        <v>2018</v>
      </c>
      <c r="D2715" s="154">
        <v>98678.168834000026</v>
      </c>
    </row>
    <row r="2716" spans="1:4" x14ac:dyDescent="0.3">
      <c r="A2716" s="62" t="s">
        <v>526</v>
      </c>
      <c r="B2716" s="62" t="s">
        <v>4</v>
      </c>
      <c r="C2716" s="62">
        <v>2023</v>
      </c>
      <c r="D2716" s="154">
        <v>92198.106627000001</v>
      </c>
    </row>
    <row r="2717" spans="1:4" x14ac:dyDescent="0.3">
      <c r="A2717" s="62" t="s">
        <v>56</v>
      </c>
      <c r="B2717" s="62" t="s">
        <v>4</v>
      </c>
      <c r="C2717" s="62">
        <v>2024</v>
      </c>
      <c r="D2717" s="154">
        <v>85706.072373000017</v>
      </c>
    </row>
    <row r="2718" spans="1:4" x14ac:dyDescent="0.3">
      <c r="A2718" s="62" t="s">
        <v>56</v>
      </c>
      <c r="B2718" s="62" t="s">
        <v>4</v>
      </c>
      <c r="C2718" s="62">
        <v>2019</v>
      </c>
      <c r="D2718" s="154">
        <v>85087.343499999988</v>
      </c>
    </row>
    <row r="2719" spans="1:4" x14ac:dyDescent="0.3">
      <c r="A2719" s="62" t="s">
        <v>13</v>
      </c>
      <c r="B2719" s="62" t="s">
        <v>4</v>
      </c>
      <c r="C2719" s="62">
        <v>2020</v>
      </c>
      <c r="D2719" s="154">
        <v>81571.740557999976</v>
      </c>
    </row>
    <row r="2720" spans="1:4" x14ac:dyDescent="0.3">
      <c r="A2720" s="62" t="s">
        <v>526</v>
      </c>
      <c r="B2720" s="62" t="s">
        <v>4</v>
      </c>
      <c r="C2720" s="62">
        <v>2024</v>
      </c>
      <c r="D2720" s="154">
        <v>70975.242765000003</v>
      </c>
    </row>
    <row r="2721" spans="1:4" x14ac:dyDescent="0.3">
      <c r="A2721" s="62" t="s">
        <v>525</v>
      </c>
      <c r="B2721" s="62" t="s">
        <v>4</v>
      </c>
      <c r="C2721" s="62">
        <v>2024</v>
      </c>
      <c r="D2721" s="154">
        <v>67603.646213</v>
      </c>
    </row>
    <row r="2722" spans="1:4" x14ac:dyDescent="0.3">
      <c r="A2722" s="62" t="s">
        <v>525</v>
      </c>
      <c r="B2722" s="62" t="s">
        <v>4</v>
      </c>
      <c r="C2722" s="62">
        <v>2022</v>
      </c>
      <c r="D2722" s="154">
        <v>67596.905773000006</v>
      </c>
    </row>
    <row r="2723" spans="1:4" x14ac:dyDescent="0.3">
      <c r="A2723" s="62" t="s">
        <v>525</v>
      </c>
      <c r="B2723" s="62" t="s">
        <v>4</v>
      </c>
      <c r="C2723" s="62">
        <v>2023</v>
      </c>
      <c r="D2723" s="154">
        <v>67018.301128000036</v>
      </c>
    </row>
    <row r="2724" spans="1:4" x14ac:dyDescent="0.3">
      <c r="A2724" t="s">
        <v>3</v>
      </c>
      <c r="B2724" t="s">
        <v>4</v>
      </c>
      <c r="C2724" s="62">
        <v>2019</v>
      </c>
      <c r="D2724" s="151">
        <v>64390.889833999994</v>
      </c>
    </row>
    <row r="2725" spans="1:4" x14ac:dyDescent="0.3">
      <c r="A2725" s="62" t="s">
        <v>56</v>
      </c>
      <c r="B2725" s="62" t="s">
        <v>4</v>
      </c>
      <c r="C2725" s="62">
        <v>2020</v>
      </c>
      <c r="D2725" s="154">
        <v>63811.048204999992</v>
      </c>
    </row>
    <row r="2726" spans="1:4" x14ac:dyDescent="0.3">
      <c r="A2726" s="62" t="s">
        <v>56</v>
      </c>
      <c r="B2726" s="62" t="s">
        <v>4</v>
      </c>
      <c r="C2726" s="62">
        <v>2021</v>
      </c>
      <c r="D2726" s="154">
        <v>63751.374734000005</v>
      </c>
    </row>
    <row r="2727" spans="1:4" x14ac:dyDescent="0.3">
      <c r="A2727" s="62" t="s">
        <v>56</v>
      </c>
      <c r="B2727" s="62" t="s">
        <v>4</v>
      </c>
      <c r="C2727" s="62">
        <v>2014</v>
      </c>
      <c r="D2727" s="154">
        <v>62466.305050000003</v>
      </c>
    </row>
    <row r="2728" spans="1:4" x14ac:dyDescent="0.3">
      <c r="A2728" s="62" t="s">
        <v>526</v>
      </c>
      <c r="B2728" s="62" t="s">
        <v>4</v>
      </c>
      <c r="C2728" s="62">
        <v>2022</v>
      </c>
      <c r="D2728" s="154">
        <v>61505.293647999999</v>
      </c>
    </row>
    <row r="2729" spans="1:4" x14ac:dyDescent="0.3">
      <c r="A2729" s="62" t="s">
        <v>56</v>
      </c>
      <c r="B2729" s="62" t="s">
        <v>4</v>
      </c>
      <c r="C2729" s="62">
        <v>2013</v>
      </c>
      <c r="D2729" s="154">
        <v>60194.075999999994</v>
      </c>
    </row>
    <row r="2730" spans="1:4" x14ac:dyDescent="0.3">
      <c r="A2730" s="62" t="s">
        <v>790</v>
      </c>
      <c r="B2730" s="62" t="s">
        <v>4</v>
      </c>
      <c r="C2730" s="62">
        <v>2021</v>
      </c>
      <c r="D2730" s="154">
        <v>59112.111056999987</v>
      </c>
    </row>
    <row r="2731" spans="1:4" x14ac:dyDescent="0.3">
      <c r="A2731" s="62" t="s">
        <v>56</v>
      </c>
      <c r="B2731" s="62" t="s">
        <v>4</v>
      </c>
      <c r="C2731" s="62">
        <v>2022</v>
      </c>
      <c r="D2731" s="154">
        <v>58534.575417000015</v>
      </c>
    </row>
    <row r="2732" spans="1:4" x14ac:dyDescent="0.3">
      <c r="A2732" s="62" t="s">
        <v>56</v>
      </c>
      <c r="B2732" s="62" t="s">
        <v>4</v>
      </c>
      <c r="C2732" s="62">
        <v>2017</v>
      </c>
      <c r="D2732" s="154">
        <v>52911.202000000005</v>
      </c>
    </row>
    <row r="2733" spans="1:4" x14ac:dyDescent="0.3">
      <c r="A2733" t="s">
        <v>84</v>
      </c>
      <c r="B2733" t="s">
        <v>4</v>
      </c>
      <c r="C2733" s="62">
        <v>2020</v>
      </c>
      <c r="D2733" s="151">
        <v>46465.971555000004</v>
      </c>
    </row>
    <row r="2734" spans="1:4" x14ac:dyDescent="0.3">
      <c r="A2734" s="62" t="s">
        <v>790</v>
      </c>
      <c r="B2734" s="62" t="s">
        <v>4</v>
      </c>
      <c r="C2734" s="62">
        <v>2020</v>
      </c>
      <c r="D2734" s="154">
        <v>43858.561922000008</v>
      </c>
    </row>
    <row r="2735" spans="1:4" x14ac:dyDescent="0.3">
      <c r="A2735" s="62" t="s">
        <v>56</v>
      </c>
      <c r="B2735" s="62" t="s">
        <v>4</v>
      </c>
      <c r="C2735" s="62">
        <v>2015</v>
      </c>
      <c r="D2735" s="154">
        <v>42588.329207999996</v>
      </c>
    </row>
    <row r="2736" spans="1:4" x14ac:dyDescent="0.3">
      <c r="A2736" t="s">
        <v>398</v>
      </c>
      <c r="B2736" t="s">
        <v>4</v>
      </c>
      <c r="C2736" s="62">
        <v>2018</v>
      </c>
      <c r="D2736" s="151">
        <v>37786.894</v>
      </c>
    </row>
    <row r="2737" spans="1:4" x14ac:dyDescent="0.3">
      <c r="A2737" s="62" t="s">
        <v>56</v>
      </c>
      <c r="B2737" s="62" t="s">
        <v>4</v>
      </c>
      <c r="C2737" s="62">
        <v>2016</v>
      </c>
      <c r="D2737" s="154">
        <v>33906.908999999978</v>
      </c>
    </row>
    <row r="2738" spans="1:4" x14ac:dyDescent="0.3">
      <c r="A2738" t="s">
        <v>84</v>
      </c>
      <c r="B2738" t="s">
        <v>4</v>
      </c>
      <c r="C2738" s="62">
        <v>2022</v>
      </c>
      <c r="D2738" s="151">
        <v>33262.007130999998</v>
      </c>
    </row>
    <row r="2739" spans="1:4" x14ac:dyDescent="0.3">
      <c r="A2739" t="s">
        <v>398</v>
      </c>
      <c r="B2739" t="s">
        <v>4</v>
      </c>
      <c r="C2739" s="62">
        <v>2019</v>
      </c>
      <c r="D2739" s="151">
        <v>21100.548000000003</v>
      </c>
    </row>
    <row r="2740" spans="1:4" x14ac:dyDescent="0.3">
      <c r="A2740" s="62" t="s">
        <v>531</v>
      </c>
      <c r="B2740" s="62" t="s">
        <v>4</v>
      </c>
      <c r="C2740" s="62">
        <v>2022</v>
      </c>
      <c r="D2740" s="154">
        <v>17223.495040000002</v>
      </c>
    </row>
    <row r="2741" spans="1:4" x14ac:dyDescent="0.3">
      <c r="A2741" t="s">
        <v>398</v>
      </c>
      <c r="B2741" t="s">
        <v>4</v>
      </c>
      <c r="C2741" s="62">
        <v>2017</v>
      </c>
      <c r="D2741" s="151">
        <v>6025.0689999999995</v>
      </c>
    </row>
    <row r="2742" spans="1:4" x14ac:dyDescent="0.3">
      <c r="A2742" t="s">
        <v>236</v>
      </c>
      <c r="B2742" t="s">
        <v>4</v>
      </c>
      <c r="C2742" s="62">
        <v>2024</v>
      </c>
      <c r="D2742" s="151">
        <v>4845.5943470000002</v>
      </c>
    </row>
    <row r="2743" spans="1:4" x14ac:dyDescent="0.3">
      <c r="A2743" t="s">
        <v>236</v>
      </c>
      <c r="B2743" t="s">
        <v>4</v>
      </c>
      <c r="C2743" s="62">
        <v>2023</v>
      </c>
      <c r="D2743" s="151">
        <v>4387.8764999999985</v>
      </c>
    </row>
    <row r="2744" spans="1:4" x14ac:dyDescent="0.3">
      <c r="A2744" s="62" t="s">
        <v>321</v>
      </c>
      <c r="B2744" s="62" t="s">
        <v>4</v>
      </c>
      <c r="C2744" s="62">
        <v>2018</v>
      </c>
      <c r="D2744" s="154">
        <v>4061.6335000000004</v>
      </c>
    </row>
    <row r="2745" spans="1:4" x14ac:dyDescent="0.3">
      <c r="A2745" t="s">
        <v>398</v>
      </c>
      <c r="B2745" t="s">
        <v>4</v>
      </c>
      <c r="C2745" s="62">
        <v>2020</v>
      </c>
      <c r="D2745" s="151">
        <v>2938.8741929999997</v>
      </c>
    </row>
    <row r="2746" spans="1:4" x14ac:dyDescent="0.3">
      <c r="A2746" t="s">
        <v>236</v>
      </c>
      <c r="B2746" t="s">
        <v>4</v>
      </c>
      <c r="C2746" s="62">
        <v>2022</v>
      </c>
      <c r="D2746" s="151">
        <v>2654.4206680000002</v>
      </c>
    </row>
    <row r="2747" spans="1:4" x14ac:dyDescent="0.3">
      <c r="A2747" s="62" t="s">
        <v>321</v>
      </c>
      <c r="B2747" s="62" t="s">
        <v>4</v>
      </c>
      <c r="C2747" s="62">
        <v>2016</v>
      </c>
      <c r="D2747" s="154">
        <v>1481.2439999999999</v>
      </c>
    </row>
    <row r="2748" spans="1:4" x14ac:dyDescent="0.3">
      <c r="A2748" t="s">
        <v>236</v>
      </c>
      <c r="B2748" t="s">
        <v>4</v>
      </c>
      <c r="C2748" s="62">
        <v>2021</v>
      </c>
      <c r="D2748" s="151">
        <v>1403.1444999999999</v>
      </c>
    </row>
    <row r="2749" spans="1:4" x14ac:dyDescent="0.3">
      <c r="A2749" t="s">
        <v>398</v>
      </c>
      <c r="B2749" t="s">
        <v>4</v>
      </c>
      <c r="C2749" s="62">
        <v>2021</v>
      </c>
      <c r="D2749" s="151">
        <v>1252.2577069999998</v>
      </c>
    </row>
    <row r="2750" spans="1:4" x14ac:dyDescent="0.3">
      <c r="A2750" s="62" t="s">
        <v>531</v>
      </c>
      <c r="B2750" s="62" t="s">
        <v>4</v>
      </c>
      <c r="C2750" s="62">
        <v>2023</v>
      </c>
      <c r="D2750" s="154">
        <v>1202.8268980000003</v>
      </c>
    </row>
    <row r="2751" spans="1:4" x14ac:dyDescent="0.3">
      <c r="A2751" s="62" t="s">
        <v>321</v>
      </c>
      <c r="B2751" s="62" t="s">
        <v>4</v>
      </c>
      <c r="C2751" s="62">
        <v>2021</v>
      </c>
      <c r="D2751" s="154">
        <v>1119.3196210000001</v>
      </c>
    </row>
    <row r="2752" spans="1:4" x14ac:dyDescent="0.3">
      <c r="A2752" s="62" t="s">
        <v>321</v>
      </c>
      <c r="B2752" s="62" t="s">
        <v>4</v>
      </c>
      <c r="C2752" s="62">
        <v>2020</v>
      </c>
      <c r="D2752" s="154">
        <v>764.20600000000002</v>
      </c>
    </row>
    <row r="2753" spans="1:4" x14ac:dyDescent="0.3">
      <c r="A2753" t="s">
        <v>512</v>
      </c>
      <c r="B2753" t="s">
        <v>4</v>
      </c>
      <c r="C2753" s="62">
        <v>2020</v>
      </c>
      <c r="D2753" s="151">
        <v>747.98300000000006</v>
      </c>
    </row>
    <row r="2754" spans="1:4" x14ac:dyDescent="0.3">
      <c r="A2754" s="62" t="s">
        <v>321</v>
      </c>
      <c r="B2754" s="62" t="s">
        <v>4</v>
      </c>
      <c r="C2754" s="62">
        <v>2023</v>
      </c>
      <c r="D2754" s="154">
        <v>407.29500000000002</v>
      </c>
    </row>
    <row r="2755" spans="1:4" x14ac:dyDescent="0.3">
      <c r="A2755" s="62" t="s">
        <v>321</v>
      </c>
      <c r="B2755" s="62" t="s">
        <v>4</v>
      </c>
      <c r="C2755" s="62">
        <v>2022</v>
      </c>
      <c r="D2755" s="154">
        <v>201.83563199999998</v>
      </c>
    </row>
    <row r="2756" spans="1:4" x14ac:dyDescent="0.3">
      <c r="A2756" s="62" t="s">
        <v>321</v>
      </c>
      <c r="B2756" s="62" t="s">
        <v>4</v>
      </c>
      <c r="C2756" s="62">
        <v>2019</v>
      </c>
      <c r="D2756" s="154">
        <v>195.24599999999998</v>
      </c>
    </row>
    <row r="2757" spans="1:4" x14ac:dyDescent="0.3">
      <c r="A2757" s="62" t="s">
        <v>321</v>
      </c>
      <c r="B2757" s="62" t="s">
        <v>4</v>
      </c>
      <c r="C2757" s="62">
        <v>2014</v>
      </c>
      <c r="D2757" s="154">
        <v>167.60300000000001</v>
      </c>
    </row>
    <row r="2758" spans="1:4" x14ac:dyDescent="0.3">
      <c r="A2758" s="62" t="s">
        <v>321</v>
      </c>
      <c r="B2758" s="62" t="s">
        <v>4</v>
      </c>
      <c r="C2758" s="62">
        <v>2017</v>
      </c>
      <c r="D2758" s="154">
        <v>158.72250000000003</v>
      </c>
    </row>
    <row r="2759" spans="1:4" x14ac:dyDescent="0.3">
      <c r="A2759" s="62" t="s">
        <v>321</v>
      </c>
      <c r="B2759" s="62" t="s">
        <v>4</v>
      </c>
      <c r="C2759" s="62">
        <v>2024</v>
      </c>
      <c r="D2759" s="154">
        <v>79.989663000000007</v>
      </c>
    </row>
    <row r="2760" spans="1:4" x14ac:dyDescent="0.3">
      <c r="A2760" s="62" t="s">
        <v>321</v>
      </c>
      <c r="B2760" s="62" t="s">
        <v>4</v>
      </c>
      <c r="C2760" s="62">
        <v>2015</v>
      </c>
      <c r="D2760" s="154">
        <v>61.045000000000002</v>
      </c>
    </row>
    <row r="2761" spans="1:4" x14ac:dyDescent="0.3">
      <c r="A2761" t="s">
        <v>512</v>
      </c>
      <c r="B2761" t="s">
        <v>4</v>
      </c>
      <c r="C2761" s="62">
        <v>2021</v>
      </c>
      <c r="D2761" s="151">
        <v>46.652000000000001</v>
      </c>
    </row>
    <row r="2762" spans="1:4" x14ac:dyDescent="0.3">
      <c r="A2762" t="s">
        <v>398</v>
      </c>
      <c r="B2762" t="s">
        <v>4</v>
      </c>
      <c r="C2762" s="62">
        <v>2024</v>
      </c>
      <c r="D2762" s="151">
        <v>37.292569999999998</v>
      </c>
    </row>
    <row r="2763" spans="1:4" x14ac:dyDescent="0.3">
      <c r="A2763" t="s">
        <v>512</v>
      </c>
      <c r="B2763" t="s">
        <v>4</v>
      </c>
      <c r="C2763" s="62">
        <v>2023</v>
      </c>
      <c r="D2763" s="151">
        <v>30.920946000000001</v>
      </c>
    </row>
    <row r="2764" spans="1:4" x14ac:dyDescent="0.3">
      <c r="A2764" t="s">
        <v>398</v>
      </c>
      <c r="B2764" t="s">
        <v>4</v>
      </c>
      <c r="C2764" s="62">
        <v>2023</v>
      </c>
      <c r="D2764" s="151">
        <v>15.372191999999998</v>
      </c>
    </row>
    <row r="2765" spans="1:4" x14ac:dyDescent="0.3">
      <c r="A2765" t="s">
        <v>84</v>
      </c>
      <c r="B2765" t="s">
        <v>4</v>
      </c>
      <c r="C2765" s="62">
        <v>2015</v>
      </c>
      <c r="D2765" s="151">
        <v>3.01</v>
      </c>
    </row>
    <row r="2766" spans="1:4" x14ac:dyDescent="0.3">
      <c r="A2766" t="s">
        <v>281</v>
      </c>
      <c r="B2766" t="s">
        <v>783</v>
      </c>
      <c r="C2766" s="62">
        <v>2021</v>
      </c>
      <c r="D2766" s="151">
        <v>10629.434827999999</v>
      </c>
    </row>
    <row r="2767" spans="1:4" x14ac:dyDescent="0.3">
      <c r="A2767" t="s">
        <v>281</v>
      </c>
      <c r="B2767" t="s">
        <v>783</v>
      </c>
      <c r="C2767" s="62">
        <v>2020</v>
      </c>
      <c r="D2767" s="151">
        <v>6964.8149239999993</v>
      </c>
    </row>
    <row r="2768" spans="1:4" x14ac:dyDescent="0.3">
      <c r="A2768" s="62" t="s">
        <v>244</v>
      </c>
      <c r="B2768" s="62" t="s">
        <v>783</v>
      </c>
      <c r="C2768" s="62">
        <v>2019</v>
      </c>
      <c r="D2768" s="154">
        <v>5092.1648330000007</v>
      </c>
    </row>
    <row r="2769" spans="1:4" x14ac:dyDescent="0.3">
      <c r="A2769" s="62" t="s">
        <v>244</v>
      </c>
      <c r="B2769" s="62" t="s">
        <v>783</v>
      </c>
      <c r="C2769" s="62">
        <v>2022</v>
      </c>
      <c r="D2769" s="154">
        <v>2301.7739969999998</v>
      </c>
    </row>
    <row r="2770" spans="1:4" x14ac:dyDescent="0.3">
      <c r="A2770" s="62" t="s">
        <v>244</v>
      </c>
      <c r="B2770" s="62" t="s">
        <v>783</v>
      </c>
      <c r="C2770" s="62">
        <v>2020</v>
      </c>
      <c r="D2770" s="154">
        <v>1700.523985</v>
      </c>
    </row>
    <row r="2771" spans="1:4" x14ac:dyDescent="0.3">
      <c r="A2771" t="s">
        <v>281</v>
      </c>
      <c r="B2771" t="s">
        <v>783</v>
      </c>
      <c r="C2771" s="62">
        <v>2022</v>
      </c>
      <c r="D2771" s="151">
        <v>1038.0712189999999</v>
      </c>
    </row>
    <row r="2772" spans="1:4" x14ac:dyDescent="0.3">
      <c r="A2772" s="62" t="s">
        <v>686</v>
      </c>
      <c r="B2772" s="62" t="s">
        <v>783</v>
      </c>
      <c r="C2772" s="62">
        <v>2023</v>
      </c>
      <c r="D2772" s="154">
        <v>320.42700000000002</v>
      </c>
    </row>
    <row r="2773" spans="1:4" x14ac:dyDescent="0.3">
      <c r="A2773" s="62" t="s">
        <v>610</v>
      </c>
      <c r="B2773" s="62" t="s">
        <v>783</v>
      </c>
      <c r="C2773" s="62">
        <v>2022</v>
      </c>
      <c r="D2773" s="154">
        <v>156.92400000000001</v>
      </c>
    </row>
    <row r="2774" spans="1:4" x14ac:dyDescent="0.3">
      <c r="A2774" t="s">
        <v>281</v>
      </c>
      <c r="B2774" t="s">
        <v>783</v>
      </c>
      <c r="C2774" s="62">
        <v>2019</v>
      </c>
      <c r="D2774" s="151">
        <v>107.16800000000001</v>
      </c>
    </row>
    <row r="2775" spans="1:4" x14ac:dyDescent="0.3">
      <c r="A2775" s="62" t="s">
        <v>645</v>
      </c>
      <c r="B2775" s="62" t="s">
        <v>646</v>
      </c>
      <c r="C2775" s="62">
        <v>2024</v>
      </c>
      <c r="D2775" s="154">
        <v>7040.0590000000002</v>
      </c>
    </row>
    <row r="2776" spans="1:4" x14ac:dyDescent="0.3">
      <c r="A2776" s="62" t="s">
        <v>645</v>
      </c>
      <c r="B2776" s="62" t="s">
        <v>646</v>
      </c>
      <c r="C2776" s="62">
        <v>2023</v>
      </c>
      <c r="D2776" s="154">
        <v>2556.7075</v>
      </c>
    </row>
    <row r="2777" spans="1:4" x14ac:dyDescent="0.3">
      <c r="A2777" s="62" t="s">
        <v>672</v>
      </c>
      <c r="B2777" s="62" t="s">
        <v>646</v>
      </c>
      <c r="C2777" s="62">
        <v>2023</v>
      </c>
      <c r="D2777" s="154">
        <v>642.769633</v>
      </c>
    </row>
    <row r="2778" spans="1:4" x14ac:dyDescent="0.3">
      <c r="A2778" s="62" t="s">
        <v>645</v>
      </c>
      <c r="B2778" s="62" t="s">
        <v>646</v>
      </c>
      <c r="C2778" s="62">
        <v>2020</v>
      </c>
      <c r="D2778" s="154">
        <v>22.348239000000003</v>
      </c>
    </row>
    <row r="2779" spans="1:4" x14ac:dyDescent="0.3">
      <c r="A2779" s="62" t="s">
        <v>151</v>
      </c>
      <c r="B2779" s="62" t="s">
        <v>152</v>
      </c>
      <c r="C2779" s="62">
        <v>2023</v>
      </c>
      <c r="D2779" s="154">
        <v>11638.325325</v>
      </c>
    </row>
    <row r="2780" spans="1:4" x14ac:dyDescent="0.3">
      <c r="A2780" s="62" t="s">
        <v>151</v>
      </c>
      <c r="B2780" s="62" t="s">
        <v>152</v>
      </c>
      <c r="C2780" s="62">
        <v>2024</v>
      </c>
      <c r="D2780" s="154">
        <v>11276.278953999999</v>
      </c>
    </row>
    <row r="2781" spans="1:4" x14ac:dyDescent="0.3">
      <c r="A2781" t="s">
        <v>334</v>
      </c>
      <c r="B2781" t="s">
        <v>152</v>
      </c>
      <c r="C2781" s="62">
        <v>2024</v>
      </c>
      <c r="D2781" s="151">
        <v>10480.944811000001</v>
      </c>
    </row>
    <row r="2782" spans="1:4" x14ac:dyDescent="0.3">
      <c r="A2782" s="62" t="s">
        <v>151</v>
      </c>
      <c r="B2782" s="62" t="s">
        <v>152</v>
      </c>
      <c r="C2782" s="62">
        <v>2022</v>
      </c>
      <c r="D2782" s="154">
        <v>10238.178947</v>
      </c>
    </row>
    <row r="2783" spans="1:4" x14ac:dyDescent="0.3">
      <c r="A2783" t="s">
        <v>334</v>
      </c>
      <c r="B2783" t="s">
        <v>152</v>
      </c>
      <c r="C2783" s="62">
        <v>2023</v>
      </c>
      <c r="D2783" s="151">
        <v>4124.3033269999996</v>
      </c>
    </row>
    <row r="2784" spans="1:4" x14ac:dyDescent="0.3">
      <c r="A2784" s="62" t="s">
        <v>151</v>
      </c>
      <c r="B2784" s="62" t="s">
        <v>152</v>
      </c>
      <c r="C2784" s="62">
        <v>2021</v>
      </c>
      <c r="D2784" s="154">
        <v>1678.5374469999999</v>
      </c>
    </row>
    <row r="2785" spans="1:4" x14ac:dyDescent="0.3">
      <c r="A2785" s="62" t="s">
        <v>151</v>
      </c>
      <c r="B2785" s="62" t="s">
        <v>152</v>
      </c>
      <c r="C2785" s="62">
        <v>2019</v>
      </c>
      <c r="D2785" s="154">
        <v>1539.3465000000001</v>
      </c>
    </row>
    <row r="2786" spans="1:4" x14ac:dyDescent="0.3">
      <c r="A2786" t="s">
        <v>287</v>
      </c>
      <c r="B2786" t="s">
        <v>152</v>
      </c>
      <c r="C2786" s="62">
        <v>2022</v>
      </c>
      <c r="D2786" s="151">
        <v>856.46761399999991</v>
      </c>
    </row>
    <row r="2787" spans="1:4" x14ac:dyDescent="0.3">
      <c r="A2787" s="62" t="s">
        <v>151</v>
      </c>
      <c r="B2787" s="62" t="s">
        <v>152</v>
      </c>
      <c r="C2787" s="62">
        <v>2020</v>
      </c>
      <c r="D2787" s="154">
        <v>634.94593099999997</v>
      </c>
    </row>
    <row r="2788" spans="1:4" x14ac:dyDescent="0.3">
      <c r="A2788" t="s">
        <v>334</v>
      </c>
      <c r="B2788" t="s">
        <v>152</v>
      </c>
      <c r="C2788" s="62">
        <v>2021</v>
      </c>
      <c r="D2788" s="151">
        <v>457.49790300000001</v>
      </c>
    </row>
    <row r="2789" spans="1:4" x14ac:dyDescent="0.3">
      <c r="A2789" t="s">
        <v>287</v>
      </c>
      <c r="B2789" t="s">
        <v>152</v>
      </c>
      <c r="C2789" s="62">
        <v>2021</v>
      </c>
      <c r="D2789" s="151">
        <v>408.78800000000001</v>
      </c>
    </row>
    <row r="2790" spans="1:4" x14ac:dyDescent="0.3">
      <c r="A2790" t="s">
        <v>287</v>
      </c>
      <c r="B2790" t="s">
        <v>152</v>
      </c>
      <c r="C2790" s="62">
        <v>2019</v>
      </c>
      <c r="D2790" s="151">
        <v>278.40249999999997</v>
      </c>
    </row>
    <row r="2791" spans="1:4" x14ac:dyDescent="0.3">
      <c r="A2791" s="62" t="s">
        <v>151</v>
      </c>
      <c r="B2791" s="62" t="s">
        <v>152</v>
      </c>
      <c r="C2791" s="62">
        <v>2018</v>
      </c>
      <c r="D2791" s="154">
        <v>191.21</v>
      </c>
    </row>
    <row r="2792" spans="1:4" x14ac:dyDescent="0.3">
      <c r="A2792" t="s">
        <v>334</v>
      </c>
      <c r="B2792" t="s">
        <v>152</v>
      </c>
      <c r="C2792" s="62">
        <v>2022</v>
      </c>
      <c r="D2792" s="151">
        <v>96.2</v>
      </c>
    </row>
    <row r="2793" spans="1:4" x14ac:dyDescent="0.3">
      <c r="A2793" t="s">
        <v>287</v>
      </c>
      <c r="B2793" t="s">
        <v>152</v>
      </c>
      <c r="C2793" s="62">
        <v>2020</v>
      </c>
      <c r="D2793" s="151">
        <v>55.118720000000003</v>
      </c>
    </row>
    <row r="2794" spans="1:4" x14ac:dyDescent="0.3">
      <c r="A2794" t="s">
        <v>287</v>
      </c>
      <c r="B2794" t="s">
        <v>152</v>
      </c>
      <c r="C2794" s="62">
        <v>2023</v>
      </c>
      <c r="D2794" s="151">
        <v>6.2773880000000002</v>
      </c>
    </row>
    <row r="2795" spans="1:4" x14ac:dyDescent="0.3">
      <c r="A2795" t="s">
        <v>29</v>
      </c>
      <c r="B2795" t="s">
        <v>30</v>
      </c>
      <c r="C2795" s="62">
        <v>2021</v>
      </c>
      <c r="D2795" s="151">
        <v>267426.683135</v>
      </c>
    </row>
    <row r="2796" spans="1:4" x14ac:dyDescent="0.3">
      <c r="A2796" t="s">
        <v>29</v>
      </c>
      <c r="B2796" t="s">
        <v>30</v>
      </c>
      <c r="C2796" s="62">
        <v>2024</v>
      </c>
      <c r="D2796" s="151">
        <v>166431.02375499997</v>
      </c>
    </row>
    <row r="2797" spans="1:4" x14ac:dyDescent="0.3">
      <c r="A2797" t="s">
        <v>29</v>
      </c>
      <c r="B2797" t="s">
        <v>30</v>
      </c>
      <c r="C2797" s="62">
        <v>2018</v>
      </c>
      <c r="D2797" s="151">
        <v>129657.84916699999</v>
      </c>
    </row>
    <row r="2798" spans="1:4" x14ac:dyDescent="0.3">
      <c r="A2798" t="s">
        <v>29</v>
      </c>
      <c r="B2798" t="s">
        <v>30</v>
      </c>
      <c r="C2798" s="62">
        <v>2023</v>
      </c>
      <c r="D2798" s="151">
        <v>113380.647061</v>
      </c>
    </row>
    <row r="2799" spans="1:4" x14ac:dyDescent="0.3">
      <c r="A2799" t="s">
        <v>29</v>
      </c>
      <c r="B2799" t="s">
        <v>30</v>
      </c>
      <c r="C2799" s="62">
        <v>2022</v>
      </c>
      <c r="D2799" s="151">
        <v>108402.46101100001</v>
      </c>
    </row>
    <row r="2800" spans="1:4" x14ac:dyDescent="0.3">
      <c r="A2800" t="s">
        <v>29</v>
      </c>
      <c r="B2800" t="s">
        <v>30</v>
      </c>
      <c r="C2800" s="62">
        <v>2020</v>
      </c>
      <c r="D2800" s="151">
        <v>97836.202970000013</v>
      </c>
    </row>
    <row r="2801" spans="1:4" x14ac:dyDescent="0.3">
      <c r="A2801" t="s">
        <v>29</v>
      </c>
      <c r="B2801" t="s">
        <v>30</v>
      </c>
      <c r="C2801" s="62">
        <v>2016</v>
      </c>
      <c r="D2801" s="151">
        <v>44919.879666000008</v>
      </c>
    </row>
    <row r="2802" spans="1:4" x14ac:dyDescent="0.3">
      <c r="A2802" t="s">
        <v>29</v>
      </c>
      <c r="B2802" t="s">
        <v>30</v>
      </c>
      <c r="C2802" s="62">
        <v>2017</v>
      </c>
      <c r="D2802" s="151">
        <v>30927.794332999998</v>
      </c>
    </row>
    <row r="2803" spans="1:4" x14ac:dyDescent="0.3">
      <c r="A2803" t="s">
        <v>29</v>
      </c>
      <c r="B2803" t="s">
        <v>30</v>
      </c>
      <c r="C2803" s="62">
        <v>2019</v>
      </c>
      <c r="D2803" s="151">
        <v>22337.744999999999</v>
      </c>
    </row>
    <row r="2804" spans="1:4" x14ac:dyDescent="0.3">
      <c r="A2804" t="s">
        <v>447</v>
      </c>
      <c r="B2804" t="s">
        <v>30</v>
      </c>
      <c r="C2804" s="62">
        <v>2017</v>
      </c>
      <c r="D2804" s="151">
        <v>17766.644499999999</v>
      </c>
    </row>
    <row r="2805" spans="1:4" x14ac:dyDescent="0.3">
      <c r="A2805" t="s">
        <v>447</v>
      </c>
      <c r="B2805" t="s">
        <v>30</v>
      </c>
      <c r="C2805" s="62">
        <v>2016</v>
      </c>
      <c r="D2805" s="151">
        <v>12636.009</v>
      </c>
    </row>
    <row r="2806" spans="1:4" x14ac:dyDescent="0.3">
      <c r="A2806" t="s">
        <v>29</v>
      </c>
      <c r="B2806" t="s">
        <v>30</v>
      </c>
      <c r="C2806" s="62">
        <v>2015</v>
      </c>
      <c r="D2806" s="151">
        <v>12113.7425</v>
      </c>
    </row>
    <row r="2807" spans="1:4" x14ac:dyDescent="0.3">
      <c r="A2807" t="s">
        <v>447</v>
      </c>
      <c r="B2807" t="s">
        <v>30</v>
      </c>
      <c r="C2807" s="62">
        <v>2019</v>
      </c>
      <c r="D2807" s="151">
        <v>6328.6970000000001</v>
      </c>
    </row>
    <row r="2808" spans="1:4" x14ac:dyDescent="0.3">
      <c r="A2808" t="s">
        <v>447</v>
      </c>
      <c r="B2808" t="s">
        <v>30</v>
      </c>
      <c r="C2808" s="62">
        <v>2018</v>
      </c>
      <c r="D2808" s="151">
        <v>911.18899999999996</v>
      </c>
    </row>
    <row r="2809" spans="1:4" x14ac:dyDescent="0.3">
      <c r="A2809" t="s">
        <v>436</v>
      </c>
      <c r="B2809" t="s">
        <v>30</v>
      </c>
      <c r="C2809" s="62">
        <v>2020</v>
      </c>
      <c r="D2809" s="151">
        <v>481.59350000000001</v>
      </c>
    </row>
    <row r="2810" spans="1:4" x14ac:dyDescent="0.3">
      <c r="A2810" t="s">
        <v>436</v>
      </c>
      <c r="B2810" t="s">
        <v>30</v>
      </c>
      <c r="C2810" s="62">
        <v>2021</v>
      </c>
      <c r="D2810" s="151">
        <v>217.61799999999999</v>
      </c>
    </row>
    <row r="2811" spans="1:4" x14ac:dyDescent="0.3">
      <c r="A2811" t="s">
        <v>29</v>
      </c>
      <c r="B2811" t="s">
        <v>30</v>
      </c>
      <c r="C2811" s="62">
        <v>2014</v>
      </c>
      <c r="D2811" s="151">
        <v>28.056999999999999</v>
      </c>
    </row>
    <row r="2812" spans="1:4" x14ac:dyDescent="0.3">
      <c r="A2812" t="s">
        <v>447</v>
      </c>
      <c r="B2812" t="s">
        <v>30</v>
      </c>
      <c r="C2812" s="62">
        <v>2020</v>
      </c>
      <c r="D2812" s="151">
        <v>5.8257279999999998</v>
      </c>
    </row>
    <row r="2813" spans="1:4" x14ac:dyDescent="0.3">
      <c r="A2813" t="s">
        <v>447</v>
      </c>
      <c r="B2813" t="s">
        <v>30</v>
      </c>
      <c r="C2813" s="62">
        <v>2021</v>
      </c>
      <c r="D2813" s="151">
        <v>3.044476</v>
      </c>
    </row>
    <row r="2814" spans="1:4" x14ac:dyDescent="0.3">
      <c r="A2814" s="62" t="s">
        <v>896</v>
      </c>
      <c r="B2814" s="62" t="s">
        <v>781</v>
      </c>
      <c r="C2814" s="62">
        <v>2024</v>
      </c>
      <c r="D2814" s="154">
        <v>177.9</v>
      </c>
    </row>
    <row r="2815" spans="1:4" x14ac:dyDescent="0.3">
      <c r="A2815" t="s">
        <v>907</v>
      </c>
      <c r="B2815" t="s">
        <v>781</v>
      </c>
      <c r="C2815" s="62">
        <v>2024</v>
      </c>
      <c r="D2815" s="151">
        <v>108.41200000000001</v>
      </c>
    </row>
    <row r="2816" spans="1:4" x14ac:dyDescent="0.3">
      <c r="A2816" t="s">
        <v>20</v>
      </c>
      <c r="B2816" t="s">
        <v>21</v>
      </c>
      <c r="C2816" s="62">
        <v>2024</v>
      </c>
      <c r="D2816" s="151">
        <v>154965.728137</v>
      </c>
    </row>
    <row r="2817" spans="1:4" x14ac:dyDescent="0.3">
      <c r="A2817" t="s">
        <v>20</v>
      </c>
      <c r="B2817" t="s">
        <v>21</v>
      </c>
      <c r="C2817" s="62">
        <v>2022</v>
      </c>
      <c r="D2817" s="151">
        <v>134916.12276800003</v>
      </c>
    </row>
    <row r="2818" spans="1:4" x14ac:dyDescent="0.3">
      <c r="A2818" t="s">
        <v>20</v>
      </c>
      <c r="B2818" t="s">
        <v>21</v>
      </c>
      <c r="C2818" s="62">
        <v>2023</v>
      </c>
      <c r="D2818" s="151">
        <v>131479.21913699998</v>
      </c>
    </row>
    <row r="2819" spans="1:4" x14ac:dyDescent="0.3">
      <c r="A2819" t="s">
        <v>57</v>
      </c>
      <c r="B2819" t="s">
        <v>21</v>
      </c>
      <c r="C2819" s="62">
        <v>2024</v>
      </c>
      <c r="D2819" s="151">
        <v>91724.811473000009</v>
      </c>
    </row>
    <row r="2820" spans="1:4" x14ac:dyDescent="0.3">
      <c r="A2820" t="s">
        <v>20</v>
      </c>
      <c r="B2820" t="s">
        <v>21</v>
      </c>
      <c r="C2820" s="62">
        <v>2021</v>
      </c>
      <c r="D2820" s="151">
        <v>82097.132400000002</v>
      </c>
    </row>
    <row r="2821" spans="1:4" x14ac:dyDescent="0.3">
      <c r="A2821" t="s">
        <v>57</v>
      </c>
      <c r="B2821" t="s">
        <v>21</v>
      </c>
      <c r="C2821" s="62">
        <v>2021</v>
      </c>
      <c r="D2821" s="151">
        <v>75884.275775000002</v>
      </c>
    </row>
    <row r="2822" spans="1:4" x14ac:dyDescent="0.3">
      <c r="A2822" t="s">
        <v>57</v>
      </c>
      <c r="B2822" t="s">
        <v>21</v>
      </c>
      <c r="C2822" s="62">
        <v>2022</v>
      </c>
      <c r="D2822" s="151">
        <v>58356.457965000001</v>
      </c>
    </row>
    <row r="2823" spans="1:4" x14ac:dyDescent="0.3">
      <c r="A2823" t="s">
        <v>57</v>
      </c>
      <c r="B2823" t="s">
        <v>21</v>
      </c>
      <c r="C2823" s="62">
        <v>2023</v>
      </c>
      <c r="D2823" s="151">
        <v>40990.070590000003</v>
      </c>
    </row>
    <row r="2824" spans="1:4" x14ac:dyDescent="0.3">
      <c r="A2824" t="s">
        <v>57</v>
      </c>
      <c r="B2824" t="s">
        <v>21</v>
      </c>
      <c r="C2824" s="62">
        <v>2018</v>
      </c>
      <c r="D2824" s="151">
        <v>27338.277166</v>
      </c>
    </row>
    <row r="2825" spans="1:4" x14ac:dyDescent="0.3">
      <c r="A2825" t="s">
        <v>57</v>
      </c>
      <c r="B2825" t="s">
        <v>21</v>
      </c>
      <c r="C2825" s="62">
        <v>2019</v>
      </c>
      <c r="D2825" s="151">
        <v>26895.059667000001</v>
      </c>
    </row>
    <row r="2826" spans="1:4" x14ac:dyDescent="0.3">
      <c r="A2826" t="s">
        <v>57</v>
      </c>
      <c r="B2826" t="s">
        <v>21</v>
      </c>
      <c r="C2826" s="62">
        <v>2020</v>
      </c>
      <c r="D2826" s="151">
        <v>21603.823711000001</v>
      </c>
    </row>
    <row r="2827" spans="1:4" x14ac:dyDescent="0.3">
      <c r="A2827" t="s">
        <v>20</v>
      </c>
      <c r="B2827" t="s">
        <v>21</v>
      </c>
      <c r="C2827" s="62">
        <v>2016</v>
      </c>
      <c r="D2827" s="151">
        <v>19427.401642999997</v>
      </c>
    </row>
    <row r="2828" spans="1:4" x14ac:dyDescent="0.3">
      <c r="A2828" t="s">
        <v>20</v>
      </c>
      <c r="B2828" t="s">
        <v>21</v>
      </c>
      <c r="C2828" s="62">
        <v>2019</v>
      </c>
      <c r="D2828" s="151">
        <v>18427.038</v>
      </c>
    </row>
    <row r="2829" spans="1:4" x14ac:dyDescent="0.3">
      <c r="A2829" t="s">
        <v>20</v>
      </c>
      <c r="B2829" t="s">
        <v>21</v>
      </c>
      <c r="C2829" s="62">
        <v>2015</v>
      </c>
      <c r="D2829" s="151">
        <v>16867.673500000001</v>
      </c>
    </row>
    <row r="2830" spans="1:4" x14ac:dyDescent="0.3">
      <c r="A2830" t="s">
        <v>57</v>
      </c>
      <c r="B2830" t="s">
        <v>21</v>
      </c>
      <c r="C2830" s="62">
        <v>2017</v>
      </c>
      <c r="D2830" s="151">
        <v>16236.989000000001</v>
      </c>
    </row>
    <row r="2831" spans="1:4" x14ac:dyDescent="0.3">
      <c r="A2831" t="s">
        <v>57</v>
      </c>
      <c r="B2831" t="s">
        <v>21</v>
      </c>
      <c r="C2831" s="62">
        <v>2016</v>
      </c>
      <c r="D2831" s="151">
        <v>12244.063666999999</v>
      </c>
    </row>
    <row r="2832" spans="1:4" x14ac:dyDescent="0.3">
      <c r="A2832" t="s">
        <v>20</v>
      </c>
      <c r="B2832" t="s">
        <v>21</v>
      </c>
      <c r="C2832" s="62">
        <v>2017</v>
      </c>
      <c r="D2832" s="151">
        <v>8516.2909999999993</v>
      </c>
    </row>
    <row r="2833" spans="1:4" x14ac:dyDescent="0.3">
      <c r="A2833" t="s">
        <v>431</v>
      </c>
      <c r="B2833" t="s">
        <v>21</v>
      </c>
      <c r="C2833" s="62">
        <v>2018</v>
      </c>
      <c r="D2833" s="151">
        <v>8158.4918339999995</v>
      </c>
    </row>
    <row r="2834" spans="1:4" x14ac:dyDescent="0.3">
      <c r="A2834" t="s">
        <v>57</v>
      </c>
      <c r="B2834" t="s">
        <v>21</v>
      </c>
      <c r="C2834" s="62">
        <v>2015</v>
      </c>
      <c r="D2834" s="151">
        <v>7651.6559999999999</v>
      </c>
    </row>
    <row r="2835" spans="1:4" x14ac:dyDescent="0.3">
      <c r="A2835" t="s">
        <v>431</v>
      </c>
      <c r="B2835" t="s">
        <v>21</v>
      </c>
      <c r="C2835" s="62">
        <v>2017</v>
      </c>
      <c r="D2835" s="151">
        <v>6443.8254999999999</v>
      </c>
    </row>
    <row r="2836" spans="1:4" x14ac:dyDescent="0.3">
      <c r="A2836" t="s">
        <v>20</v>
      </c>
      <c r="B2836" t="s">
        <v>21</v>
      </c>
      <c r="C2836" s="62">
        <v>2014</v>
      </c>
      <c r="D2836" s="151">
        <v>4178.5649999999996</v>
      </c>
    </row>
    <row r="2837" spans="1:4" x14ac:dyDescent="0.3">
      <c r="A2837" t="s">
        <v>431</v>
      </c>
      <c r="B2837" t="s">
        <v>21</v>
      </c>
      <c r="C2837" s="62">
        <v>2019</v>
      </c>
      <c r="D2837" s="151">
        <v>2801.7064999999998</v>
      </c>
    </row>
    <row r="2838" spans="1:4" x14ac:dyDescent="0.3">
      <c r="A2838" t="s">
        <v>20</v>
      </c>
      <c r="B2838" t="s">
        <v>21</v>
      </c>
      <c r="C2838" s="62">
        <v>2020</v>
      </c>
      <c r="D2838" s="151">
        <v>1322.8459829999999</v>
      </c>
    </row>
    <row r="2839" spans="1:4" x14ac:dyDescent="0.3">
      <c r="A2839" t="s">
        <v>20</v>
      </c>
      <c r="B2839" t="s">
        <v>21</v>
      </c>
      <c r="C2839" s="62">
        <v>2018</v>
      </c>
      <c r="D2839" s="151">
        <v>697.65700000000004</v>
      </c>
    </row>
    <row r="2840" spans="1:4" x14ac:dyDescent="0.3">
      <c r="A2840" t="s">
        <v>431</v>
      </c>
      <c r="B2840" t="s">
        <v>21</v>
      </c>
      <c r="C2840" s="62">
        <v>2020</v>
      </c>
      <c r="D2840" s="151">
        <v>38.1815</v>
      </c>
    </row>
    <row r="2841" spans="1:4" x14ac:dyDescent="0.3">
      <c r="A2841" t="s">
        <v>20</v>
      </c>
      <c r="B2841" t="s">
        <v>21</v>
      </c>
      <c r="C2841" s="62">
        <v>2013</v>
      </c>
      <c r="D2841" s="151">
        <v>27.18</v>
      </c>
    </row>
    <row r="2842" spans="1:4" x14ac:dyDescent="0.3">
      <c r="A2842" s="62" t="s">
        <v>46</v>
      </c>
      <c r="B2842" s="62" t="s">
        <v>47</v>
      </c>
      <c r="C2842" s="62">
        <v>2024</v>
      </c>
      <c r="D2842" s="154">
        <v>90322.944151999996</v>
      </c>
    </row>
    <row r="2843" spans="1:4" x14ac:dyDescent="0.3">
      <c r="A2843" s="62" t="s">
        <v>46</v>
      </c>
      <c r="B2843" s="62" t="s">
        <v>47</v>
      </c>
      <c r="C2843" s="62">
        <v>2023</v>
      </c>
      <c r="D2843" s="154">
        <v>83178.195431999993</v>
      </c>
    </row>
    <row r="2844" spans="1:4" x14ac:dyDescent="0.3">
      <c r="A2844" s="62" t="s">
        <v>46</v>
      </c>
      <c r="B2844" s="62" t="s">
        <v>47</v>
      </c>
      <c r="C2844" s="62">
        <v>2022</v>
      </c>
      <c r="D2844" s="154">
        <v>74740.265815999999</v>
      </c>
    </row>
    <row r="2845" spans="1:4" x14ac:dyDescent="0.3">
      <c r="A2845" t="s">
        <v>169</v>
      </c>
      <c r="B2845" t="s">
        <v>47</v>
      </c>
      <c r="C2845" s="62">
        <v>2023</v>
      </c>
      <c r="D2845" s="151">
        <v>45505.829890000001</v>
      </c>
    </row>
    <row r="2846" spans="1:4" x14ac:dyDescent="0.3">
      <c r="A2846" t="s">
        <v>169</v>
      </c>
      <c r="B2846" t="s">
        <v>47</v>
      </c>
      <c r="C2846" s="62">
        <v>2024</v>
      </c>
      <c r="D2846" s="151">
        <v>31994.082458000001</v>
      </c>
    </row>
    <row r="2847" spans="1:4" x14ac:dyDescent="0.3">
      <c r="A2847" s="62" t="s">
        <v>46</v>
      </c>
      <c r="B2847" s="62" t="s">
        <v>47</v>
      </c>
      <c r="C2847" s="62">
        <v>2021</v>
      </c>
      <c r="D2847" s="154">
        <v>27332.720865000003</v>
      </c>
    </row>
    <row r="2848" spans="1:4" x14ac:dyDescent="0.3">
      <c r="A2848" s="62" t="s">
        <v>107</v>
      </c>
      <c r="B2848" s="62" t="s">
        <v>47</v>
      </c>
      <c r="C2848" s="62">
        <v>2023</v>
      </c>
      <c r="D2848" s="154">
        <v>24967.161842999998</v>
      </c>
    </row>
    <row r="2849" spans="1:4" x14ac:dyDescent="0.3">
      <c r="A2849" s="62" t="s">
        <v>107</v>
      </c>
      <c r="B2849" s="62" t="s">
        <v>47</v>
      </c>
      <c r="C2849" s="62">
        <v>2022</v>
      </c>
      <c r="D2849" s="154">
        <v>22033.443013</v>
      </c>
    </row>
    <row r="2850" spans="1:4" x14ac:dyDescent="0.3">
      <c r="A2850" s="62" t="s">
        <v>107</v>
      </c>
      <c r="B2850" s="62" t="s">
        <v>47</v>
      </c>
      <c r="C2850" s="62">
        <v>2024</v>
      </c>
      <c r="D2850" s="154">
        <v>19605.800926</v>
      </c>
    </row>
    <row r="2851" spans="1:4" x14ac:dyDescent="0.3">
      <c r="A2851" s="62" t="s">
        <v>681</v>
      </c>
      <c r="B2851" s="62" t="s">
        <v>47</v>
      </c>
      <c r="C2851" s="62">
        <v>2024</v>
      </c>
      <c r="D2851" s="154">
        <v>15532.94181</v>
      </c>
    </row>
    <row r="2852" spans="1:4" x14ac:dyDescent="0.3">
      <c r="A2852" s="62" t="s">
        <v>107</v>
      </c>
      <c r="B2852" s="62" t="s">
        <v>47</v>
      </c>
      <c r="C2852" s="62">
        <v>2021</v>
      </c>
      <c r="D2852" s="154">
        <v>15181.83085</v>
      </c>
    </row>
    <row r="2853" spans="1:4" x14ac:dyDescent="0.3">
      <c r="A2853" t="s">
        <v>913</v>
      </c>
      <c r="B2853" s="62" t="s">
        <v>47</v>
      </c>
      <c r="C2853" s="62">
        <v>2024</v>
      </c>
      <c r="D2853" s="151">
        <v>11794.626398</v>
      </c>
    </row>
    <row r="2854" spans="1:4" x14ac:dyDescent="0.3">
      <c r="A2854" s="62" t="s">
        <v>630</v>
      </c>
      <c r="B2854" s="62" t="s">
        <v>47</v>
      </c>
      <c r="C2854" s="62">
        <v>2024</v>
      </c>
      <c r="D2854" s="154">
        <v>10762.350521</v>
      </c>
    </row>
    <row r="2855" spans="1:4" x14ac:dyDescent="0.3">
      <c r="A2855" s="62" t="s">
        <v>802</v>
      </c>
      <c r="B2855" s="62" t="s">
        <v>47</v>
      </c>
      <c r="C2855" s="62">
        <v>2024</v>
      </c>
      <c r="D2855" s="154">
        <v>10265.795505</v>
      </c>
    </row>
    <row r="2856" spans="1:4" x14ac:dyDescent="0.3">
      <c r="A2856" s="62" t="s">
        <v>660</v>
      </c>
      <c r="B2856" s="62" t="s">
        <v>47</v>
      </c>
      <c r="C2856" s="62">
        <v>2024</v>
      </c>
      <c r="D2856" s="154">
        <v>8970.5659149999992</v>
      </c>
    </row>
    <row r="2857" spans="1:4" x14ac:dyDescent="0.3">
      <c r="A2857" t="s">
        <v>169</v>
      </c>
      <c r="B2857" t="s">
        <v>47</v>
      </c>
      <c r="C2857" s="62">
        <v>2022</v>
      </c>
      <c r="D2857" s="151">
        <v>8120.0575089999993</v>
      </c>
    </row>
    <row r="2858" spans="1:4" x14ac:dyDescent="0.3">
      <c r="A2858" s="62" t="s">
        <v>803</v>
      </c>
      <c r="B2858" s="62" t="s">
        <v>47</v>
      </c>
      <c r="C2858" s="62">
        <v>2024</v>
      </c>
      <c r="D2858" s="154">
        <v>7543.3726749999996</v>
      </c>
    </row>
    <row r="2859" spans="1:4" x14ac:dyDescent="0.3">
      <c r="A2859" s="62" t="s">
        <v>630</v>
      </c>
      <c r="B2859" s="62" t="s">
        <v>47</v>
      </c>
      <c r="C2859" s="62">
        <v>2023</v>
      </c>
      <c r="D2859" s="154">
        <v>6968.6053449999999</v>
      </c>
    </row>
    <row r="2860" spans="1:4" x14ac:dyDescent="0.3">
      <c r="A2860" s="62" t="s">
        <v>688</v>
      </c>
      <c r="B2860" s="62" t="s">
        <v>47</v>
      </c>
      <c r="C2860" s="62">
        <v>2024</v>
      </c>
      <c r="D2860" s="154">
        <v>6894.8836229999997</v>
      </c>
    </row>
    <row r="2861" spans="1:4" x14ac:dyDescent="0.3">
      <c r="A2861" t="s">
        <v>169</v>
      </c>
      <c r="B2861" t="s">
        <v>47</v>
      </c>
      <c r="C2861" s="62">
        <v>2021</v>
      </c>
      <c r="D2861" s="151">
        <v>6314.3220279999996</v>
      </c>
    </row>
    <row r="2862" spans="1:4" x14ac:dyDescent="0.3">
      <c r="A2862" s="62" t="s">
        <v>644</v>
      </c>
      <c r="B2862" s="62" t="s">
        <v>47</v>
      </c>
      <c r="C2862" s="62">
        <v>2024</v>
      </c>
      <c r="D2862" s="154">
        <v>5958.7190000000001</v>
      </c>
    </row>
    <row r="2863" spans="1:4" x14ac:dyDescent="0.3">
      <c r="A2863" s="62" t="s">
        <v>46</v>
      </c>
      <c r="B2863" s="62" t="s">
        <v>47</v>
      </c>
      <c r="C2863" s="62">
        <v>2020</v>
      </c>
      <c r="D2863" s="154">
        <v>4538.3699510000006</v>
      </c>
    </row>
    <row r="2864" spans="1:4" x14ac:dyDescent="0.3">
      <c r="A2864" s="62" t="s">
        <v>212</v>
      </c>
      <c r="B2864" s="62" t="s">
        <v>47</v>
      </c>
      <c r="C2864" s="62">
        <v>2022</v>
      </c>
      <c r="D2864" s="154">
        <v>3936.1624109999998</v>
      </c>
    </row>
    <row r="2865" spans="1:4" x14ac:dyDescent="0.3">
      <c r="A2865" t="s">
        <v>522</v>
      </c>
      <c r="B2865" t="s">
        <v>47</v>
      </c>
      <c r="C2865" s="62">
        <v>2021</v>
      </c>
      <c r="D2865" s="151">
        <v>3670.0377589999998</v>
      </c>
    </row>
    <row r="2866" spans="1:4" x14ac:dyDescent="0.3">
      <c r="A2866" s="62" t="s">
        <v>644</v>
      </c>
      <c r="B2866" s="62" t="s">
        <v>47</v>
      </c>
      <c r="C2866" s="62">
        <v>2023</v>
      </c>
      <c r="D2866" s="154">
        <v>2639.7005380000001</v>
      </c>
    </row>
    <row r="2867" spans="1:4" x14ac:dyDescent="0.3">
      <c r="A2867" s="62" t="s">
        <v>655</v>
      </c>
      <c r="B2867" s="62" t="s">
        <v>47</v>
      </c>
      <c r="C2867" s="62">
        <v>2023</v>
      </c>
      <c r="D2867" s="154">
        <v>1618.447152</v>
      </c>
    </row>
    <row r="2868" spans="1:4" x14ac:dyDescent="0.3">
      <c r="A2868" s="62" t="s">
        <v>212</v>
      </c>
      <c r="B2868" s="62" t="s">
        <v>47</v>
      </c>
      <c r="C2868" s="62">
        <v>2023</v>
      </c>
      <c r="D2868" s="154">
        <v>1570.6394089999999</v>
      </c>
    </row>
    <row r="2869" spans="1:4" x14ac:dyDescent="0.3">
      <c r="A2869" s="62" t="s">
        <v>212</v>
      </c>
      <c r="B2869" s="62" t="s">
        <v>47</v>
      </c>
      <c r="C2869" s="62">
        <v>2021</v>
      </c>
      <c r="D2869" s="154">
        <v>1506.2194999999999</v>
      </c>
    </row>
    <row r="2870" spans="1:4" x14ac:dyDescent="0.3">
      <c r="A2870" t="s">
        <v>522</v>
      </c>
      <c r="B2870" t="s">
        <v>47</v>
      </c>
      <c r="C2870" s="62">
        <v>2020</v>
      </c>
      <c r="D2870" s="151">
        <v>1420.790434</v>
      </c>
    </row>
    <row r="2871" spans="1:4" x14ac:dyDescent="0.3">
      <c r="A2871" s="62" t="s">
        <v>660</v>
      </c>
      <c r="B2871" s="62" t="s">
        <v>47</v>
      </c>
      <c r="C2871" s="62">
        <v>2023</v>
      </c>
      <c r="D2871" s="154">
        <v>1249.5020900000002</v>
      </c>
    </row>
    <row r="2872" spans="1:4" x14ac:dyDescent="0.3">
      <c r="A2872" s="62" t="s">
        <v>690</v>
      </c>
      <c r="B2872" s="62" t="s">
        <v>47</v>
      </c>
      <c r="C2872" s="62">
        <v>2024</v>
      </c>
      <c r="D2872" s="154">
        <v>1235.289121</v>
      </c>
    </row>
    <row r="2873" spans="1:4" x14ac:dyDescent="0.3">
      <c r="A2873" s="62" t="s">
        <v>487</v>
      </c>
      <c r="B2873" s="62" t="s">
        <v>47</v>
      </c>
      <c r="C2873" s="62">
        <v>2020</v>
      </c>
      <c r="D2873" s="154">
        <v>1021.301382</v>
      </c>
    </row>
    <row r="2874" spans="1:4" x14ac:dyDescent="0.3">
      <c r="A2874" s="62" t="s">
        <v>316</v>
      </c>
      <c r="B2874" s="62" t="s">
        <v>47</v>
      </c>
      <c r="C2874" s="62">
        <v>2021</v>
      </c>
      <c r="D2874" s="154">
        <v>1002.391</v>
      </c>
    </row>
    <row r="2875" spans="1:4" x14ac:dyDescent="0.3">
      <c r="A2875" s="62" t="s">
        <v>570</v>
      </c>
      <c r="B2875" s="62" t="s">
        <v>47</v>
      </c>
      <c r="C2875" s="62">
        <v>2022</v>
      </c>
      <c r="D2875" s="154">
        <v>1002.09646</v>
      </c>
    </row>
    <row r="2876" spans="1:4" x14ac:dyDescent="0.3">
      <c r="A2876" t="s">
        <v>310</v>
      </c>
      <c r="B2876" t="s">
        <v>47</v>
      </c>
      <c r="C2876" s="62">
        <v>2019</v>
      </c>
      <c r="D2876" s="151">
        <v>953.53700000000003</v>
      </c>
    </row>
    <row r="2877" spans="1:4" x14ac:dyDescent="0.3">
      <c r="A2877" s="62" t="s">
        <v>487</v>
      </c>
      <c r="B2877" s="62" t="s">
        <v>47</v>
      </c>
      <c r="C2877" s="62">
        <v>2021</v>
      </c>
      <c r="D2877" s="154">
        <v>914.59153200000003</v>
      </c>
    </row>
    <row r="2878" spans="1:4" x14ac:dyDescent="0.3">
      <c r="A2878" t="s">
        <v>833</v>
      </c>
      <c r="B2878" t="s">
        <v>47</v>
      </c>
      <c r="C2878" s="62">
        <v>2024</v>
      </c>
      <c r="D2878" s="151">
        <v>890.60750000000007</v>
      </c>
    </row>
    <row r="2879" spans="1:4" x14ac:dyDescent="0.3">
      <c r="A2879" s="62" t="s">
        <v>838</v>
      </c>
      <c r="B2879" s="62" t="s">
        <v>47</v>
      </c>
      <c r="C2879" s="62">
        <v>2024</v>
      </c>
      <c r="D2879" s="154">
        <v>809.85</v>
      </c>
    </row>
    <row r="2880" spans="1:4" x14ac:dyDescent="0.3">
      <c r="A2880" s="62" t="s">
        <v>673</v>
      </c>
      <c r="B2880" s="62" t="s">
        <v>47</v>
      </c>
      <c r="C2880" s="62">
        <v>2023</v>
      </c>
      <c r="D2880" s="154">
        <v>735.47488600000008</v>
      </c>
    </row>
    <row r="2881" spans="1:4" x14ac:dyDescent="0.3">
      <c r="A2881" s="62" t="s">
        <v>570</v>
      </c>
      <c r="B2881" s="62" t="s">
        <v>47</v>
      </c>
      <c r="C2881" s="62">
        <v>2023</v>
      </c>
      <c r="D2881" s="154">
        <v>639.62049999999999</v>
      </c>
    </row>
    <row r="2882" spans="1:4" x14ac:dyDescent="0.3">
      <c r="A2882" s="62" t="s">
        <v>339</v>
      </c>
      <c r="B2882" s="62" t="s">
        <v>47</v>
      </c>
      <c r="C2882" s="62">
        <v>2021</v>
      </c>
      <c r="D2882" s="154">
        <v>638.00891899999999</v>
      </c>
    </row>
    <row r="2883" spans="1:4" x14ac:dyDescent="0.3">
      <c r="A2883" s="62" t="s">
        <v>487</v>
      </c>
      <c r="B2883" s="62" t="s">
        <v>47</v>
      </c>
      <c r="C2883" s="62">
        <v>2019</v>
      </c>
      <c r="D2883" s="154">
        <v>603.52049999999997</v>
      </c>
    </row>
    <row r="2884" spans="1:4" x14ac:dyDescent="0.3">
      <c r="A2884" t="s">
        <v>853</v>
      </c>
      <c r="B2884" t="s">
        <v>47</v>
      </c>
      <c r="C2884" s="62">
        <v>2024</v>
      </c>
      <c r="D2884" s="151">
        <v>555.6610159999999</v>
      </c>
    </row>
    <row r="2885" spans="1:4" x14ac:dyDescent="0.3">
      <c r="A2885" s="62" t="s">
        <v>316</v>
      </c>
      <c r="B2885" s="62" t="s">
        <v>47</v>
      </c>
      <c r="C2885" s="62">
        <v>2020</v>
      </c>
      <c r="D2885" s="154">
        <v>541.8468519999999</v>
      </c>
    </row>
    <row r="2886" spans="1:4" x14ac:dyDescent="0.3">
      <c r="A2886" s="62" t="s">
        <v>300</v>
      </c>
      <c r="B2886" s="62" t="s">
        <v>47</v>
      </c>
      <c r="C2886" s="62">
        <v>2022</v>
      </c>
      <c r="D2886" s="154">
        <v>534.89033700000005</v>
      </c>
    </row>
    <row r="2887" spans="1:4" x14ac:dyDescent="0.3">
      <c r="A2887" t="s">
        <v>861</v>
      </c>
      <c r="B2887" t="s">
        <v>47</v>
      </c>
      <c r="C2887" s="62">
        <v>2024</v>
      </c>
      <c r="D2887" s="151">
        <v>483.68299999999999</v>
      </c>
    </row>
    <row r="2888" spans="1:4" x14ac:dyDescent="0.3">
      <c r="A2888" s="62" t="s">
        <v>862</v>
      </c>
      <c r="B2888" s="62" t="s">
        <v>47</v>
      </c>
      <c r="C2888" s="62">
        <v>2024</v>
      </c>
      <c r="D2888" s="154">
        <v>424.98899999999998</v>
      </c>
    </row>
    <row r="2889" spans="1:4" x14ac:dyDescent="0.3">
      <c r="A2889" s="62" t="s">
        <v>681</v>
      </c>
      <c r="B2889" s="62" t="s">
        <v>47</v>
      </c>
      <c r="C2889" s="62">
        <v>2023</v>
      </c>
      <c r="D2889" s="154">
        <v>410.01208600000001</v>
      </c>
    </row>
    <row r="2890" spans="1:4" x14ac:dyDescent="0.3">
      <c r="A2890" t="s">
        <v>310</v>
      </c>
      <c r="B2890" t="s">
        <v>47</v>
      </c>
      <c r="C2890" s="62">
        <v>2022</v>
      </c>
      <c r="D2890" s="151">
        <v>347.888667</v>
      </c>
    </row>
    <row r="2891" spans="1:4" x14ac:dyDescent="0.3">
      <c r="A2891" t="s">
        <v>401</v>
      </c>
      <c r="B2891" t="s">
        <v>47</v>
      </c>
      <c r="C2891" s="62">
        <v>2018</v>
      </c>
      <c r="D2891" s="151">
        <v>325.4325</v>
      </c>
    </row>
    <row r="2892" spans="1:4" x14ac:dyDescent="0.3">
      <c r="A2892" s="62" t="s">
        <v>870</v>
      </c>
      <c r="B2892" s="62" t="s">
        <v>47</v>
      </c>
      <c r="C2892" s="62">
        <v>2024</v>
      </c>
      <c r="D2892" s="154">
        <v>319.99799999999999</v>
      </c>
    </row>
    <row r="2893" spans="1:4" x14ac:dyDescent="0.3">
      <c r="A2893" s="62" t="s">
        <v>688</v>
      </c>
      <c r="B2893" s="62" t="s">
        <v>47</v>
      </c>
      <c r="C2893" s="62">
        <v>2023</v>
      </c>
      <c r="D2893" s="154">
        <v>314.65600000000001</v>
      </c>
    </row>
    <row r="2894" spans="1:4" x14ac:dyDescent="0.3">
      <c r="A2894" s="62" t="s">
        <v>300</v>
      </c>
      <c r="B2894" s="62" t="s">
        <v>47</v>
      </c>
      <c r="C2894" s="62">
        <v>2021</v>
      </c>
      <c r="D2894" s="154">
        <v>314.327</v>
      </c>
    </row>
    <row r="2895" spans="1:4" x14ac:dyDescent="0.3">
      <c r="A2895" s="62" t="s">
        <v>690</v>
      </c>
      <c r="B2895" s="62" t="s">
        <v>47</v>
      </c>
      <c r="C2895" s="62">
        <v>2023</v>
      </c>
      <c r="D2895" s="154">
        <v>299.22699999999998</v>
      </c>
    </row>
    <row r="2896" spans="1:4" x14ac:dyDescent="0.3">
      <c r="A2896" t="s">
        <v>879</v>
      </c>
      <c r="B2896" t="s">
        <v>47</v>
      </c>
      <c r="C2896" s="62">
        <v>2024</v>
      </c>
      <c r="D2896" s="151">
        <v>276.23849999999999</v>
      </c>
    </row>
    <row r="2897" spans="1:4" x14ac:dyDescent="0.3">
      <c r="A2897" s="62" t="s">
        <v>660</v>
      </c>
      <c r="B2897" s="62" t="s">
        <v>47</v>
      </c>
      <c r="C2897" s="62">
        <v>2017</v>
      </c>
      <c r="D2897" s="154">
        <v>261.13499999999999</v>
      </c>
    </row>
    <row r="2898" spans="1:4" x14ac:dyDescent="0.3">
      <c r="A2898" s="62" t="s">
        <v>316</v>
      </c>
      <c r="B2898" s="62" t="s">
        <v>47</v>
      </c>
      <c r="C2898" s="62">
        <v>2022</v>
      </c>
      <c r="D2898" s="154">
        <v>248.93884</v>
      </c>
    </row>
    <row r="2899" spans="1:4" x14ac:dyDescent="0.3">
      <c r="A2899" t="s">
        <v>401</v>
      </c>
      <c r="B2899" t="s">
        <v>47</v>
      </c>
      <c r="C2899" s="62">
        <v>2019</v>
      </c>
      <c r="D2899" s="151">
        <v>225.95699999999999</v>
      </c>
    </row>
    <row r="2900" spans="1:4" x14ac:dyDescent="0.3">
      <c r="A2900" s="62" t="s">
        <v>884</v>
      </c>
      <c r="B2900" s="62" t="s">
        <v>47</v>
      </c>
      <c r="C2900" s="62">
        <v>2024</v>
      </c>
      <c r="D2900" s="154">
        <v>212.50649999999999</v>
      </c>
    </row>
    <row r="2901" spans="1:4" x14ac:dyDescent="0.3">
      <c r="A2901" s="62" t="s">
        <v>699</v>
      </c>
      <c r="B2901" s="62" t="s">
        <v>47</v>
      </c>
      <c r="C2901" s="62">
        <v>2023</v>
      </c>
      <c r="D2901" s="154">
        <v>210.977</v>
      </c>
    </row>
    <row r="2902" spans="1:4" x14ac:dyDescent="0.3">
      <c r="A2902" s="62" t="s">
        <v>886</v>
      </c>
      <c r="B2902" s="62" t="s">
        <v>47</v>
      </c>
      <c r="C2902" s="62">
        <v>2024</v>
      </c>
      <c r="D2902" s="154">
        <v>205.04599999999999</v>
      </c>
    </row>
    <row r="2903" spans="1:4" x14ac:dyDescent="0.3">
      <c r="A2903" t="s">
        <v>389</v>
      </c>
      <c r="B2903" t="s">
        <v>47</v>
      </c>
      <c r="C2903" s="62">
        <v>2018</v>
      </c>
      <c r="D2903" s="151">
        <v>198.46950000000001</v>
      </c>
    </row>
    <row r="2904" spans="1:4" x14ac:dyDescent="0.3">
      <c r="A2904" t="s">
        <v>322</v>
      </c>
      <c r="B2904" t="s">
        <v>47</v>
      </c>
      <c r="C2904" s="62">
        <v>2022</v>
      </c>
      <c r="D2904" s="151">
        <v>195.131</v>
      </c>
    </row>
    <row r="2905" spans="1:4" x14ac:dyDescent="0.3">
      <c r="A2905" t="s">
        <v>322</v>
      </c>
      <c r="B2905" t="s">
        <v>47</v>
      </c>
      <c r="C2905" s="62">
        <v>2021</v>
      </c>
      <c r="D2905" s="151">
        <v>185.751</v>
      </c>
    </row>
    <row r="2906" spans="1:4" x14ac:dyDescent="0.3">
      <c r="A2906" t="s">
        <v>389</v>
      </c>
      <c r="B2906" t="s">
        <v>47</v>
      </c>
      <c r="C2906" s="62">
        <v>2024</v>
      </c>
      <c r="D2906" s="151">
        <v>179.828214</v>
      </c>
    </row>
    <row r="2907" spans="1:4" x14ac:dyDescent="0.3">
      <c r="A2907" s="62" t="s">
        <v>660</v>
      </c>
      <c r="B2907" s="62" t="s">
        <v>47</v>
      </c>
      <c r="C2907" s="62">
        <v>2018</v>
      </c>
      <c r="D2907" s="154">
        <v>144.904</v>
      </c>
    </row>
    <row r="2908" spans="1:4" x14ac:dyDescent="0.3">
      <c r="A2908" t="s">
        <v>411</v>
      </c>
      <c r="B2908" t="s">
        <v>47</v>
      </c>
      <c r="C2908" s="62">
        <v>2021</v>
      </c>
      <c r="D2908" s="151">
        <v>117.86799999999999</v>
      </c>
    </row>
    <row r="2909" spans="1:4" x14ac:dyDescent="0.3">
      <c r="A2909" t="s">
        <v>389</v>
      </c>
      <c r="B2909" t="s">
        <v>47</v>
      </c>
      <c r="C2909" s="62">
        <v>2019</v>
      </c>
      <c r="D2909" s="151">
        <v>68.941000000000003</v>
      </c>
    </row>
    <row r="2910" spans="1:4" x14ac:dyDescent="0.3">
      <c r="A2910" s="62" t="s">
        <v>339</v>
      </c>
      <c r="B2910" s="62" t="s">
        <v>47</v>
      </c>
      <c r="C2910" s="62">
        <v>2022</v>
      </c>
      <c r="D2910" s="154">
        <v>52.616883999999999</v>
      </c>
    </row>
    <row r="2911" spans="1:4" x14ac:dyDescent="0.3">
      <c r="A2911" t="s">
        <v>322</v>
      </c>
      <c r="B2911" t="s">
        <v>47</v>
      </c>
      <c r="C2911" s="62">
        <v>2023</v>
      </c>
      <c r="D2911" s="151">
        <v>42.906906999999997</v>
      </c>
    </row>
    <row r="2912" spans="1:4" x14ac:dyDescent="0.3">
      <c r="A2912" s="62" t="s">
        <v>655</v>
      </c>
      <c r="B2912" s="62" t="s">
        <v>47</v>
      </c>
      <c r="C2912" s="62">
        <v>2024</v>
      </c>
      <c r="D2912" s="154">
        <v>0.23599999999999999</v>
      </c>
    </row>
    <row r="2913" spans="1:4" x14ac:dyDescent="0.3">
      <c r="A2913" s="62" t="s">
        <v>699</v>
      </c>
      <c r="B2913" s="62" t="s">
        <v>47</v>
      </c>
      <c r="C2913" s="62">
        <v>2024</v>
      </c>
      <c r="D2913" s="154">
        <v>0.111</v>
      </c>
    </row>
    <row r="2914" spans="1:4" x14ac:dyDescent="0.3">
      <c r="A2914" t="s">
        <v>188</v>
      </c>
      <c r="B2914" t="s">
        <v>189</v>
      </c>
      <c r="C2914" s="62">
        <v>2019</v>
      </c>
      <c r="D2914" s="151">
        <v>15919.62</v>
      </c>
    </row>
    <row r="2915" spans="1:4" x14ac:dyDescent="0.3">
      <c r="A2915" t="s">
        <v>188</v>
      </c>
      <c r="B2915" t="s">
        <v>189</v>
      </c>
      <c r="C2915" s="62">
        <v>2018</v>
      </c>
      <c r="D2915" s="151">
        <v>12284.79</v>
      </c>
    </row>
    <row r="2916" spans="1:4" x14ac:dyDescent="0.3">
      <c r="A2916" t="s">
        <v>188</v>
      </c>
      <c r="B2916" t="s">
        <v>189</v>
      </c>
      <c r="C2916" s="62">
        <v>2021</v>
      </c>
      <c r="D2916" s="151">
        <v>8415.1935979999998</v>
      </c>
    </row>
    <row r="2917" spans="1:4" x14ac:dyDescent="0.3">
      <c r="A2917" t="s">
        <v>188</v>
      </c>
      <c r="B2917" t="s">
        <v>189</v>
      </c>
      <c r="C2917" s="62">
        <v>2022</v>
      </c>
      <c r="D2917" s="151">
        <v>6293.3910329999999</v>
      </c>
    </row>
    <row r="2918" spans="1:4" x14ac:dyDescent="0.3">
      <c r="A2918" t="s">
        <v>188</v>
      </c>
      <c r="B2918" t="s">
        <v>189</v>
      </c>
      <c r="C2918" s="62">
        <v>2020</v>
      </c>
      <c r="D2918" s="151">
        <v>4546.7847000000002</v>
      </c>
    </row>
    <row r="2919" spans="1:4" x14ac:dyDescent="0.3">
      <c r="A2919" t="s">
        <v>188</v>
      </c>
      <c r="B2919" t="s">
        <v>189</v>
      </c>
      <c r="C2919" s="62">
        <v>2017</v>
      </c>
      <c r="D2919" s="151">
        <v>1389.393</v>
      </c>
    </row>
    <row r="2920" spans="1:4" x14ac:dyDescent="0.3">
      <c r="A2920" t="s">
        <v>505</v>
      </c>
      <c r="B2920" t="s">
        <v>189</v>
      </c>
      <c r="C2920" s="62">
        <v>2021</v>
      </c>
      <c r="D2920" s="151">
        <v>341.87849999999997</v>
      </c>
    </row>
    <row r="2921" spans="1:4" x14ac:dyDescent="0.3">
      <c r="A2921" t="s">
        <v>505</v>
      </c>
      <c r="B2921" t="s">
        <v>189</v>
      </c>
      <c r="C2921" s="62">
        <v>2023</v>
      </c>
      <c r="D2921" s="151">
        <v>0.13312000000000002</v>
      </c>
    </row>
  </sheetData>
  <sortState xmlns:xlrd2="http://schemas.microsoft.com/office/spreadsheetml/2017/richdata2" ref="A2:D2921">
    <sortCondition ref="B2:B292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CF5620D45EF4AA969D5E9CFDA206E" ma:contentTypeVersion="17" ma:contentTypeDescription="Create a new document." ma:contentTypeScope="" ma:versionID="1b6bad8ee00979ee75035b9d49096302">
  <xsd:schema xmlns:xsd="http://www.w3.org/2001/XMLSchema" xmlns:xs="http://www.w3.org/2001/XMLSchema" xmlns:p="http://schemas.microsoft.com/office/2006/metadata/properties" xmlns:ns2="c3801c2d-3f2f-44a1-8478-554d1c91a4f5" xmlns:ns3="c00419b3-ff22-4e92-8e74-ef4894f6b0e1" targetNamespace="http://schemas.microsoft.com/office/2006/metadata/properties" ma:root="true" ma:fieldsID="6d8aaf71b48a0350d7b0b1395f20f085" ns2:_="" ns3:_="">
    <xsd:import namespace="c3801c2d-3f2f-44a1-8478-554d1c91a4f5"/>
    <xsd:import namespace="c00419b3-ff22-4e92-8e74-ef4894f6b0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01c2d-3f2f-44a1-8478-554d1c91a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637ead-fd64-45b4-abde-ec2d09ec10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419b3-ff22-4e92-8e74-ef4894f6b0e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fc8375e-4cb2-4aea-979e-f36c13a134f3}" ma:internalName="TaxCatchAll" ma:showField="CatchAllData" ma:web="c00419b3-ff22-4e92-8e74-ef4894f6b0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0419b3-ff22-4e92-8e74-ef4894f6b0e1" xsi:nil="true"/>
    <lcf76f155ced4ddcb4097134ff3c332f xmlns="c3801c2d-3f2f-44a1-8478-554d1c91a4f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70CF6D-18FC-46C2-8B06-99589B881AD0}"/>
</file>

<file path=customXml/itemProps2.xml><?xml version="1.0" encoding="utf-8"?>
<ds:datastoreItem xmlns:ds="http://schemas.openxmlformats.org/officeDocument/2006/customXml" ds:itemID="{9C113370-3690-46C5-9FBE-BD09A56FDF17}">
  <ds:schemaRefs>
    <ds:schemaRef ds:uri="http://schemas.microsoft.com/office/2006/metadata/properties"/>
    <ds:schemaRef ds:uri="http://schemas.microsoft.com/office/infopath/2007/PartnerControls"/>
    <ds:schemaRef ds:uri="9f6166fe-9f5b-43aa-b8a9-b4d7ad530bda"/>
    <ds:schemaRef ds:uri="a86b28e8-29a6-4ab8-af18-2a7f61acfad2"/>
  </ds:schemaRefs>
</ds:datastoreItem>
</file>

<file path=customXml/itemProps3.xml><?xml version="1.0" encoding="utf-8"?>
<ds:datastoreItem xmlns:ds="http://schemas.openxmlformats.org/officeDocument/2006/customXml" ds:itemID="{D4DF1E37-255C-4632-8DC1-803457D9C1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Master List</vt:lpstr>
      <vt:lpstr>Category Summary</vt:lpstr>
      <vt:lpstr>category datasheet</vt:lpstr>
      <vt:lpstr>'Category Summary'!Print_Titles</vt:lpstr>
      <vt:lpstr>'Master 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Wiese</dc:creator>
  <cp:keywords/>
  <dc:description/>
  <cp:lastModifiedBy>Jason Wiese</cp:lastModifiedBy>
  <cp:revision/>
  <cp:lastPrinted>2025-08-11T04:39:14Z</cp:lastPrinted>
  <dcterms:created xsi:type="dcterms:W3CDTF">2019-05-21T13:13:59Z</dcterms:created>
  <dcterms:modified xsi:type="dcterms:W3CDTF">2025-08-11T04:39:20Z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0x0101002ABCF5620D45EF4AA969D5E9CFDA206E</vt:lpwstr>
  </property>
  <property fmtid="{D5CDD505-2E9C-101B-9397-08002B2CF9AE}" pid="3" name="Order">
    <vt:r8>900000</vt:r8>
  </property>
  <property fmtid="{D5CDD505-2E9C-101B-9397-08002B2CF9AE}" pid="4" name="{A44787D4-0540-4523-9961-78E4036D8C6D}">
    <vt:lpwstr>{F8AF7612-4B5C-4055-B9EA-079192938840}</vt:lpwstr>
  </property>
  <property fmtid="{D5CDD505-2E9C-101B-9397-08002B2CF9AE}" pid="5" name="MediaServiceImageTags">
    <vt:lpwstr/>
  </property>
</Properties>
</file>